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lex\Documents\_DOC\_datas\2020 Контур\Кубок парков\КубокПарков2020\Финал Дружба\"/>
    </mc:Choice>
  </mc:AlternateContent>
  <bookViews>
    <workbookView xWindow="0" yWindow="0" windowWidth="28800" windowHeight="12435" activeTab="11"/>
  </bookViews>
  <sheets>
    <sheet name="Этап1" sheetId="1" r:id="rId1"/>
    <sheet name="Этап2" sheetId="2" r:id="rId2"/>
    <sheet name="Этап3" sheetId="3" r:id="rId3"/>
    <sheet name="Этап4" sheetId="4" r:id="rId4"/>
    <sheet name="Свод" sheetId="5" r:id="rId5"/>
    <sheet name="Медали" sheetId="7" r:id="rId6"/>
    <sheet name="финалДети" sheetId="8" r:id="rId7"/>
    <sheet name="СводАбс" sheetId="6" r:id="rId8"/>
    <sheet name="ФиналАбс" sheetId="9" r:id="rId9"/>
    <sheet name="Сувениры" sheetId="10" r:id="rId10"/>
    <sheet name="КомандыРасчет" sheetId="11" r:id="rId11"/>
    <sheet name="Команды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8" i="11" l="1"/>
  <c r="L516" i="11"/>
  <c r="L514" i="11"/>
  <c r="L512" i="11"/>
  <c r="L510" i="11"/>
  <c r="L497" i="11"/>
  <c r="L482" i="11"/>
  <c r="L479" i="11"/>
  <c r="L477" i="11"/>
  <c r="L475" i="11"/>
  <c r="L473" i="11"/>
  <c r="L471" i="11"/>
  <c r="L448" i="11"/>
  <c r="L442" i="11"/>
  <c r="L440" i="11"/>
  <c r="L438" i="11"/>
  <c r="L436" i="11"/>
  <c r="L433" i="11"/>
  <c r="L430" i="11"/>
  <c r="L428" i="11"/>
  <c r="L421" i="11"/>
  <c r="L418" i="11"/>
  <c r="L337" i="11"/>
  <c r="L335" i="11"/>
  <c r="L332" i="11"/>
  <c r="L328" i="11"/>
  <c r="L324" i="11"/>
  <c r="L322" i="11"/>
  <c r="L320" i="11"/>
  <c r="L318" i="11"/>
  <c r="L316" i="11"/>
  <c r="L314" i="11"/>
  <c r="L305" i="11"/>
  <c r="L303" i="11"/>
  <c r="L301" i="11"/>
  <c r="L297" i="11"/>
  <c r="L295" i="11"/>
  <c r="L286" i="11"/>
  <c r="L284" i="11"/>
  <c r="L281" i="11"/>
  <c r="L277" i="11"/>
  <c r="L273" i="11"/>
  <c r="L265" i="11"/>
  <c r="L263" i="11"/>
  <c r="L251" i="11"/>
  <c r="L249" i="11"/>
  <c r="L247" i="11"/>
  <c r="L240" i="11"/>
  <c r="L236" i="11"/>
  <c r="L234" i="11"/>
  <c r="L230" i="11"/>
  <c r="L227" i="11"/>
  <c r="L225" i="11"/>
  <c r="L202" i="11"/>
  <c r="L148" i="11"/>
  <c r="L145" i="11"/>
  <c r="L142" i="11"/>
  <c r="L136" i="11"/>
  <c r="L123" i="11"/>
  <c r="L121" i="11"/>
  <c r="L117" i="11"/>
  <c r="L115" i="11"/>
  <c r="L111" i="11"/>
  <c r="L109" i="11"/>
  <c r="L107" i="11"/>
  <c r="L104" i="11"/>
  <c r="L83" i="11"/>
  <c r="L76" i="11"/>
  <c r="L73" i="11"/>
  <c r="L71" i="11"/>
  <c r="L69" i="11"/>
  <c r="L63" i="11"/>
  <c r="L60" i="11"/>
  <c r="L54" i="11"/>
  <c r="L42" i="11"/>
  <c r="L40" i="11"/>
  <c r="L35" i="11"/>
  <c r="L27" i="11"/>
  <c r="L20" i="11"/>
  <c r="L18" i="11"/>
  <c r="L14" i="11"/>
  <c r="L10" i="11"/>
  <c r="L7" i="11"/>
  <c r="L5" i="11"/>
  <c r="L388" i="10"/>
  <c r="L25" i="10"/>
  <c r="L215" i="10"/>
  <c r="L341" i="10"/>
  <c r="L351" i="10"/>
  <c r="L489" i="10"/>
  <c r="L534" i="10"/>
  <c r="L200" i="10"/>
  <c r="L396" i="10"/>
  <c r="L414" i="10"/>
  <c r="L454" i="10"/>
  <c r="L425" i="10"/>
  <c r="L385" i="10"/>
  <c r="L62" i="10"/>
  <c r="L83" i="10"/>
  <c r="L218" i="10"/>
  <c r="L101" i="10"/>
  <c r="L426" i="10"/>
  <c r="L237" i="10"/>
  <c r="L179" i="10"/>
  <c r="L211" i="10"/>
  <c r="L110" i="10"/>
  <c r="L133" i="10"/>
  <c r="L149" i="10"/>
  <c r="L85" i="10"/>
  <c r="L456" i="10"/>
  <c r="L455" i="10"/>
  <c r="L223" i="10"/>
  <c r="L90" i="10"/>
  <c r="L450" i="10"/>
  <c r="L162" i="10"/>
  <c r="L19" i="10"/>
  <c r="L257" i="10"/>
  <c r="L488" i="10"/>
  <c r="L366" i="10"/>
  <c r="L415" i="10"/>
  <c r="L517" i="10"/>
  <c r="L144" i="10"/>
  <c r="L518" i="10"/>
  <c r="L449" i="10"/>
  <c r="L106" i="10"/>
  <c r="L8" i="10"/>
  <c r="L535" i="10"/>
  <c r="L536" i="10"/>
  <c r="L336" i="10"/>
  <c r="L82" i="10"/>
  <c r="L266" i="10"/>
  <c r="L69" i="10"/>
  <c r="L222" i="10"/>
  <c r="L303" i="10"/>
  <c r="L156" i="10"/>
  <c r="L6" i="10"/>
  <c r="L519" i="10"/>
  <c r="L47" i="10"/>
  <c r="L359" i="10"/>
  <c r="L170" i="10"/>
  <c r="L251" i="10"/>
  <c r="L89" i="10"/>
  <c r="L208" i="10"/>
  <c r="L291" i="10"/>
  <c r="L314" i="10"/>
  <c r="L537" i="10"/>
  <c r="L272" i="10"/>
  <c r="L490" i="10"/>
  <c r="L447" i="10"/>
  <c r="L324" i="10"/>
  <c r="L275" i="10"/>
  <c r="L520" i="10"/>
  <c r="L270" i="10"/>
  <c r="L521" i="10"/>
  <c r="L397" i="10"/>
  <c r="L538" i="10"/>
  <c r="L412" i="10"/>
  <c r="L539" i="10"/>
  <c r="L348" i="10"/>
  <c r="L476" i="10"/>
  <c r="L382" i="10"/>
  <c r="L408" i="10"/>
  <c r="L39" i="10"/>
  <c r="L540" i="10"/>
  <c r="L55" i="10"/>
  <c r="L29" i="10"/>
  <c r="L475" i="10"/>
  <c r="L491" i="10"/>
  <c r="L193" i="10"/>
  <c r="L453" i="10"/>
  <c r="L134" i="10"/>
  <c r="L265" i="10"/>
  <c r="L413" i="10"/>
  <c r="L116" i="10"/>
  <c r="L56" i="10"/>
  <c r="L349" i="10"/>
  <c r="L129" i="10"/>
  <c r="L235" i="10"/>
  <c r="L127" i="10"/>
  <c r="L243" i="10"/>
  <c r="L22" i="10"/>
  <c r="L40" i="10"/>
  <c r="L318" i="10"/>
  <c r="L74" i="10"/>
  <c r="L164" i="10"/>
  <c r="L4" i="10"/>
  <c r="L81" i="10"/>
  <c r="L41" i="10"/>
  <c r="L88" i="10"/>
  <c r="L87" i="10"/>
  <c r="L120" i="10"/>
  <c r="L255" i="10"/>
  <c r="L98" i="10"/>
  <c r="L53" i="10"/>
  <c r="L118" i="10"/>
  <c r="L105" i="10"/>
  <c r="L238" i="10"/>
  <c r="L226" i="10"/>
  <c r="L398" i="10"/>
  <c r="L392" i="10"/>
  <c r="L196" i="10"/>
  <c r="L130" i="10"/>
  <c r="L79" i="10"/>
  <c r="L541" i="10"/>
  <c r="L20" i="10"/>
  <c r="L38" i="10"/>
  <c r="L16" i="10"/>
  <c r="L301" i="10"/>
  <c r="L157" i="10"/>
  <c r="L51" i="10"/>
  <c r="L165" i="10"/>
  <c r="L103" i="10"/>
  <c r="L92" i="10"/>
  <c r="L189" i="10"/>
  <c r="L427" i="10"/>
  <c r="L417" i="10"/>
  <c r="L304" i="10"/>
  <c r="L542" i="10"/>
  <c r="L273" i="10"/>
  <c r="L168" i="10"/>
  <c r="L205" i="10"/>
  <c r="L148" i="10"/>
  <c r="L492" i="10"/>
  <c r="L478" i="10"/>
  <c r="L178" i="10"/>
  <c r="L219" i="10"/>
  <c r="L46" i="10"/>
  <c r="L190" i="10"/>
  <c r="L334" i="10"/>
  <c r="L93" i="10"/>
  <c r="L181" i="10"/>
  <c r="L122" i="10"/>
  <c r="L543" i="10"/>
  <c r="L12" i="10"/>
  <c r="L7" i="10"/>
  <c r="L5" i="10"/>
  <c r="L155" i="10"/>
  <c r="L94" i="10"/>
  <c r="L293" i="10"/>
  <c r="L37" i="10"/>
  <c r="L45" i="10"/>
  <c r="L295" i="10"/>
  <c r="L285" i="10"/>
  <c r="L166" i="10"/>
  <c r="L67" i="10"/>
  <c r="L299" i="10"/>
  <c r="L522" i="10"/>
  <c r="L32" i="10"/>
  <c r="L321" i="10"/>
  <c r="L544" i="10"/>
  <c r="L161" i="10"/>
  <c r="L445" i="10"/>
  <c r="L229" i="10"/>
  <c r="L411" i="10"/>
  <c r="L305" i="10"/>
  <c r="L274" i="10"/>
  <c r="L203" i="10"/>
  <c r="L63" i="10"/>
  <c r="L71" i="10"/>
  <c r="L252" i="10"/>
  <c r="L241" i="10"/>
  <c r="L250" i="10"/>
  <c r="L545" i="10"/>
  <c r="L546" i="10"/>
  <c r="L320" i="10"/>
  <c r="L54" i="10"/>
  <c r="L547" i="10"/>
  <c r="L387" i="10"/>
  <c r="L141" i="10"/>
  <c r="L169" i="10"/>
  <c r="L61" i="10"/>
  <c r="L245" i="10"/>
  <c r="L35" i="10"/>
  <c r="L259" i="10"/>
  <c r="L15" i="10"/>
  <c r="L43" i="10"/>
  <c r="L121" i="10"/>
  <c r="L57" i="10"/>
  <c r="L342" i="10"/>
  <c r="L350" i="10"/>
  <c r="L493" i="10"/>
  <c r="L313" i="10"/>
  <c r="L279" i="10"/>
  <c r="L233" i="10"/>
  <c r="L346" i="10"/>
  <c r="L442" i="10"/>
  <c r="L145" i="10"/>
  <c r="L240" i="10"/>
  <c r="L27" i="10"/>
  <c r="L247" i="10"/>
  <c r="L289" i="10"/>
  <c r="L197" i="10"/>
  <c r="L113" i="10"/>
  <c r="L271" i="10"/>
  <c r="L115" i="10"/>
  <c r="L75" i="10"/>
  <c r="L50" i="10"/>
  <c r="L395" i="10"/>
  <c r="L244" i="10"/>
  <c r="L64" i="10"/>
  <c r="L333" i="10"/>
  <c r="L84" i="10"/>
  <c r="L316" i="10"/>
  <c r="L379" i="10"/>
  <c r="L253" i="10"/>
  <c r="L152" i="10"/>
  <c r="L137" i="10"/>
  <c r="L394" i="10"/>
  <c r="L232" i="10"/>
  <c r="L302" i="10"/>
  <c r="L286" i="10"/>
  <c r="L343" i="10"/>
  <c r="L172" i="10"/>
  <c r="L176" i="10"/>
  <c r="L428" i="10"/>
  <c r="L381" i="10"/>
  <c r="L119" i="10"/>
  <c r="L138" i="10"/>
  <c r="L376" i="10"/>
  <c r="L487" i="10"/>
  <c r="L494" i="10"/>
  <c r="L399" i="10"/>
  <c r="L344" i="10"/>
  <c r="L380" i="10"/>
  <c r="L288" i="10"/>
  <c r="L480" i="10"/>
  <c r="L457" i="10"/>
  <c r="L311" i="10"/>
  <c r="L278" i="10"/>
  <c r="L548" i="10"/>
  <c r="L549" i="10"/>
  <c r="L550" i="10"/>
  <c r="L335" i="10"/>
  <c r="L66" i="10"/>
  <c r="L551" i="10"/>
  <c r="L159" i="10"/>
  <c r="L284" i="10"/>
  <c r="L80" i="10"/>
  <c r="L33" i="10"/>
  <c r="L60" i="10"/>
  <c r="L199" i="10"/>
  <c r="L65" i="10"/>
  <c r="L11" i="10"/>
  <c r="L102" i="10"/>
  <c r="L140" i="10"/>
  <c r="L236" i="10"/>
  <c r="L10" i="10"/>
  <c r="L495" i="10"/>
  <c r="L191" i="10"/>
  <c r="L209" i="10"/>
  <c r="L485" i="10"/>
  <c r="L322" i="10"/>
  <c r="L128" i="10"/>
  <c r="L77" i="10"/>
  <c r="L315" i="10"/>
  <c r="L26" i="10"/>
  <c r="L310" i="10"/>
  <c r="L175" i="10"/>
  <c r="L21" i="10"/>
  <c r="L3" i="10"/>
  <c r="L14" i="10"/>
  <c r="L91" i="10"/>
  <c r="L174" i="10"/>
  <c r="L95" i="10"/>
  <c r="L329" i="10"/>
  <c r="L204" i="10"/>
  <c r="L195" i="10"/>
  <c r="L194" i="10"/>
  <c r="L393" i="10"/>
  <c r="L331" i="10"/>
  <c r="L58" i="10"/>
  <c r="L523" i="10"/>
  <c r="L451" i="10"/>
  <c r="L364" i="10"/>
  <c r="L111" i="10"/>
  <c r="L306" i="10"/>
  <c r="L158" i="10"/>
  <c r="L353" i="10"/>
  <c r="L248" i="10"/>
  <c r="L23" i="10"/>
  <c r="L180" i="10"/>
  <c r="L59" i="10"/>
  <c r="L276" i="10"/>
  <c r="L188" i="10"/>
  <c r="L496" i="10"/>
  <c r="L268" i="10"/>
  <c r="L198" i="10"/>
  <c r="L277" i="10"/>
  <c r="L177" i="10"/>
  <c r="L210" i="10"/>
  <c r="L100" i="10"/>
  <c r="L267" i="10"/>
  <c r="L472" i="10"/>
  <c r="L375" i="10"/>
  <c r="L283" i="10"/>
  <c r="L308" i="10"/>
  <c r="L497" i="10"/>
  <c r="L36" i="10"/>
  <c r="L212" i="10"/>
  <c r="L384" i="10"/>
  <c r="L400" i="10"/>
  <c r="L461" i="10"/>
  <c r="L474" i="10"/>
  <c r="L524" i="10"/>
  <c r="L498" i="10"/>
  <c r="L97" i="10"/>
  <c r="L337" i="10"/>
  <c r="L225" i="10"/>
  <c r="L281" i="10"/>
  <c r="L401" i="10"/>
  <c r="L312" i="10"/>
  <c r="L458" i="10"/>
  <c r="L552" i="10"/>
  <c r="L429" i="10"/>
  <c r="L326" i="10"/>
  <c r="L463" i="10"/>
  <c r="L202" i="10"/>
  <c r="L416" i="10"/>
  <c r="L365" i="10"/>
  <c r="L307" i="10"/>
  <c r="L151" i="10"/>
  <c r="L409" i="10"/>
  <c r="L18" i="10"/>
  <c r="L184" i="10"/>
  <c r="L440" i="10"/>
  <c r="L2" i="10"/>
  <c r="L410" i="10"/>
  <c r="L294" i="10"/>
  <c r="L499" i="10"/>
  <c r="L34" i="10"/>
  <c r="L9" i="10"/>
  <c r="L30" i="10"/>
  <c r="L42" i="10"/>
  <c r="L357" i="10"/>
  <c r="L124" i="10"/>
  <c r="L49" i="10"/>
  <c r="L78" i="10"/>
  <c r="L163" i="10"/>
  <c r="L31" i="10"/>
  <c r="L17" i="10"/>
  <c r="L72" i="10"/>
  <c r="L44" i="10"/>
  <c r="L112" i="10"/>
  <c r="L185" i="10"/>
  <c r="L213" i="10"/>
  <c r="L52" i="10"/>
  <c r="L70" i="10"/>
  <c r="L139" i="10"/>
  <c r="L143" i="10"/>
  <c r="L146" i="10"/>
  <c r="L439" i="10"/>
  <c r="L339" i="10"/>
  <c r="L280" i="10"/>
  <c r="L186" i="10"/>
  <c r="L262" i="10"/>
  <c r="L256" i="10"/>
  <c r="L187" i="10"/>
  <c r="L147" i="10"/>
  <c r="L297" i="10"/>
  <c r="L182" i="10"/>
  <c r="L260" i="10"/>
  <c r="L553" i="10"/>
  <c r="L367" i="10"/>
  <c r="L430" i="10"/>
  <c r="L402" i="10"/>
  <c r="L292" i="10"/>
  <c r="L464" i="10"/>
  <c r="L554" i="10"/>
  <c r="L309" i="10"/>
  <c r="L500" i="10"/>
  <c r="L501" i="10"/>
  <c r="L473" i="10"/>
  <c r="L368" i="10"/>
  <c r="L300" i="10"/>
  <c r="L431" i="10"/>
  <c r="L86" i="10"/>
  <c r="L403" i="10"/>
  <c r="L555" i="10"/>
  <c r="L525" i="10"/>
  <c r="L221" i="10"/>
  <c r="L378" i="10"/>
  <c r="L216" i="10"/>
  <c r="L246" i="10"/>
  <c r="L526" i="10"/>
  <c r="L96" i="10"/>
  <c r="L556" i="10"/>
  <c r="L361" i="10"/>
  <c r="L404" i="10"/>
  <c r="L109" i="10"/>
  <c r="L369" i="10"/>
  <c r="L557" i="10"/>
  <c r="L150" i="10"/>
  <c r="L183" i="10"/>
  <c r="L154" i="10"/>
  <c r="L502" i="10"/>
  <c r="L117" i="10"/>
  <c r="L296" i="10"/>
  <c r="L432" i="10"/>
  <c r="L167" i="10"/>
  <c r="L327" i="10"/>
  <c r="L372" i="10"/>
  <c r="L503" i="10"/>
  <c r="L370" i="10"/>
  <c r="L323" i="10"/>
  <c r="L465" i="10"/>
  <c r="L347" i="10"/>
  <c r="L13" i="10"/>
  <c r="L527" i="10"/>
  <c r="L24" i="10"/>
  <c r="L76" i="10"/>
  <c r="L363" i="10"/>
  <c r="L328" i="10"/>
  <c r="L224" i="10"/>
  <c r="L558" i="10"/>
  <c r="L287" i="10"/>
  <c r="L433" i="10"/>
  <c r="L559" i="10"/>
  <c r="L466" i="10"/>
  <c r="L560" i="10"/>
  <c r="L561" i="10"/>
  <c r="L28" i="10"/>
  <c r="L562" i="10"/>
  <c r="L317" i="10"/>
  <c r="L132" i="10"/>
  <c r="L108" i="10"/>
  <c r="L153" i="10"/>
  <c r="L282" i="10"/>
  <c r="L563" i="10"/>
  <c r="L467" i="10"/>
  <c r="L564" i="10"/>
  <c r="L565" i="10"/>
  <c r="L114" i="10"/>
  <c r="L73" i="10"/>
  <c r="L254" i="10"/>
  <c r="L131" i="10"/>
  <c r="L566" i="10"/>
  <c r="L173" i="10"/>
  <c r="L567" i="10"/>
  <c r="L405" i="10"/>
  <c r="L104" i="10"/>
  <c r="L355" i="10"/>
  <c r="L568" i="10"/>
  <c r="L358" i="10"/>
  <c r="L569" i="10"/>
  <c r="L263" i="10"/>
  <c r="L340" i="10"/>
  <c r="L528" i="10"/>
  <c r="L99" i="10"/>
  <c r="L298" i="10"/>
  <c r="L261" i="10"/>
  <c r="L68" i="10"/>
  <c r="L126" i="10"/>
  <c r="L504" i="10"/>
  <c r="L570" i="10"/>
  <c r="L571" i="10"/>
  <c r="L572" i="10"/>
  <c r="L573" i="10"/>
  <c r="L574" i="10"/>
  <c r="L575" i="10"/>
  <c r="L576" i="10"/>
  <c r="L577" i="10"/>
  <c r="L578" i="10"/>
  <c r="L452" i="10"/>
  <c r="L579" i="10"/>
  <c r="L462" i="10"/>
  <c r="L48" i="10"/>
  <c r="L580" i="10"/>
  <c r="L505" i="10"/>
  <c r="L443" i="10"/>
  <c r="L581" i="10"/>
  <c r="L582" i="10"/>
  <c r="L583" i="10"/>
  <c r="L584" i="10"/>
  <c r="L585" i="10"/>
  <c r="L586" i="10"/>
  <c r="L587" i="10"/>
  <c r="L360" i="10"/>
  <c r="L506" i="10"/>
  <c r="L529" i="10"/>
  <c r="L230" i="10"/>
  <c r="L371" i="10"/>
  <c r="L588" i="10"/>
  <c r="L589" i="10"/>
  <c r="L421" i="10"/>
  <c r="L345" i="10"/>
  <c r="L352" i="10"/>
  <c r="L420" i="10"/>
  <c r="L206" i="10"/>
  <c r="L434" i="10"/>
  <c r="L228" i="10"/>
  <c r="L377" i="10"/>
  <c r="L391" i="10"/>
  <c r="L468" i="10"/>
  <c r="L423" i="10"/>
  <c r="L406" i="10"/>
  <c r="L107" i="10"/>
  <c r="L231" i="10"/>
  <c r="L214" i="10"/>
  <c r="L192" i="10"/>
  <c r="L435" i="10"/>
  <c r="L290" i="10"/>
  <c r="L217" i="10"/>
  <c r="L469" i="10"/>
  <c r="L507" i="10"/>
  <c r="L508" i="10"/>
  <c r="L269" i="10"/>
  <c r="L125" i="10"/>
  <c r="L258" i="10"/>
  <c r="L319" i="10"/>
  <c r="L249" i="10"/>
  <c r="L325" i="10"/>
  <c r="L142" i="10"/>
  <c r="L239" i="10"/>
  <c r="L332" i="10"/>
  <c r="L201" i="10"/>
  <c r="L590" i="10"/>
  <c r="L207" i="10"/>
  <c r="L419" i="10"/>
  <c r="L338" i="10"/>
  <c r="L383" i="10"/>
  <c r="L220" i="10"/>
  <c r="L135" i="10"/>
  <c r="L390" i="10"/>
  <c r="L160" i="10"/>
  <c r="L362" i="10"/>
  <c r="L470" i="10"/>
  <c r="L171" i="10"/>
  <c r="L354" i="10"/>
  <c r="L242" i="10"/>
  <c r="L136" i="10"/>
  <c r="L389" i="10"/>
  <c r="L436" i="10"/>
  <c r="L448" i="10"/>
  <c r="L264" i="10"/>
  <c r="L477" i="10"/>
  <c r="L481" i="10"/>
  <c r="L444" i="10"/>
  <c r="L437" i="10"/>
  <c r="L330" i="10"/>
  <c r="L591" i="10"/>
  <c r="L592" i="10"/>
  <c r="L483" i="10"/>
  <c r="L593" i="10"/>
  <c r="L446" i="10"/>
  <c r="L479" i="10"/>
  <c r="L227" i="10"/>
  <c r="L530" i="10"/>
  <c r="L471" i="10"/>
  <c r="L386" i="10"/>
  <c r="L422" i="10"/>
  <c r="L594" i="10"/>
  <c r="L484" i="10"/>
  <c r="L509" i="10"/>
  <c r="L510" i="10"/>
  <c r="L438" i="10"/>
  <c r="L511" i="10"/>
  <c r="L512" i="10"/>
  <c r="L531" i="10"/>
  <c r="L373" i="10"/>
  <c r="L532" i="10"/>
  <c r="L513" i="10"/>
  <c r="L418" i="10"/>
  <c r="L514" i="10"/>
  <c r="L595" i="10"/>
  <c r="L596" i="10"/>
  <c r="L597" i="10"/>
  <c r="L515" i="10"/>
  <c r="L356" i="10"/>
  <c r="L598" i="10"/>
  <c r="L599" i="10"/>
  <c r="L600" i="10"/>
  <c r="L516" i="10"/>
  <c r="L601" i="10"/>
  <c r="L482" i="10"/>
  <c r="L234" i="10"/>
  <c r="L374" i="10"/>
  <c r="L602" i="10"/>
  <c r="L486" i="10"/>
  <c r="L407" i="10"/>
  <c r="L460" i="10"/>
  <c r="L533" i="10"/>
  <c r="L603" i="10"/>
  <c r="L459" i="10"/>
  <c r="L441" i="10"/>
  <c r="L424" i="10"/>
  <c r="L123" i="10"/>
  <c r="U59" i="9"/>
  <c r="W59" i="9" s="1"/>
  <c r="V59" i="9"/>
  <c r="U60" i="9"/>
  <c r="W60" i="9" s="1"/>
  <c r="V60" i="9"/>
  <c r="U61" i="9"/>
  <c r="W61" i="9" s="1"/>
  <c r="V61" i="9"/>
  <c r="U62" i="9"/>
  <c r="W62" i="9" s="1"/>
  <c r="V62" i="9"/>
  <c r="U63" i="9"/>
  <c r="W63" i="9" s="1"/>
  <c r="V63" i="9"/>
  <c r="U64" i="9"/>
  <c r="W64" i="9" s="1"/>
  <c r="V64" i="9"/>
  <c r="U50" i="9"/>
  <c r="W50" i="9" s="1"/>
  <c r="V50" i="9"/>
  <c r="U53" i="9"/>
  <c r="W53" i="9" s="1"/>
  <c r="V53" i="9"/>
  <c r="U55" i="9"/>
  <c r="W55" i="9" s="1"/>
  <c r="V55" i="9"/>
  <c r="U45" i="9"/>
  <c r="W45" i="9" s="1"/>
  <c r="V45" i="9"/>
  <c r="U49" i="9"/>
  <c r="W49" i="9" s="1"/>
  <c r="V49" i="9"/>
  <c r="U30" i="9"/>
  <c r="W30" i="9" s="1"/>
  <c r="V30" i="9"/>
  <c r="U56" i="9"/>
  <c r="W56" i="9" s="1"/>
  <c r="V56" i="9"/>
  <c r="U32" i="9"/>
  <c r="W32" i="9" s="1"/>
  <c r="V32" i="9"/>
  <c r="U24" i="9"/>
  <c r="W24" i="9" s="1"/>
  <c r="V24" i="9"/>
  <c r="U28" i="9"/>
  <c r="W28" i="9" s="1"/>
  <c r="V28" i="9"/>
  <c r="U34" i="9"/>
  <c r="W34" i="9" s="1"/>
  <c r="V34" i="9"/>
  <c r="U52" i="9"/>
  <c r="W52" i="9" s="1"/>
  <c r="V52" i="9"/>
  <c r="U43" i="9"/>
  <c r="W43" i="9" s="1"/>
  <c r="V43" i="9"/>
  <c r="U17" i="9"/>
  <c r="W17" i="9" s="1"/>
  <c r="V17" i="9"/>
  <c r="U4" i="9"/>
  <c r="W4" i="9" s="1"/>
  <c r="V4" i="9"/>
  <c r="U46" i="9"/>
  <c r="W46" i="9" s="1"/>
  <c r="V46" i="9"/>
  <c r="U3" i="9"/>
  <c r="W3" i="9" s="1"/>
  <c r="V3" i="9"/>
  <c r="U5" i="9"/>
  <c r="W5" i="9" s="1"/>
  <c r="V5" i="9"/>
  <c r="U7" i="9"/>
  <c r="W7" i="9" s="1"/>
  <c r="V7" i="9"/>
  <c r="U6" i="9"/>
  <c r="W6" i="9" s="1"/>
  <c r="V6" i="9"/>
  <c r="U8" i="9"/>
  <c r="W8" i="9" s="1"/>
  <c r="V8" i="9"/>
  <c r="U2" i="9"/>
  <c r="W2" i="9" s="1"/>
  <c r="V2" i="9"/>
  <c r="U10" i="9"/>
  <c r="W10" i="9" s="1"/>
  <c r="V10" i="9"/>
  <c r="U12" i="9"/>
  <c r="W12" i="9" s="1"/>
  <c r="V12" i="9"/>
  <c r="U9" i="9"/>
  <c r="W9" i="9" s="1"/>
  <c r="V9" i="9"/>
  <c r="U16" i="9"/>
  <c r="W16" i="9" s="1"/>
  <c r="V16" i="9"/>
  <c r="U14" i="9"/>
  <c r="W14" i="9" s="1"/>
  <c r="V14" i="9"/>
  <c r="U13" i="9"/>
  <c r="W13" i="9" s="1"/>
  <c r="V13" i="9"/>
  <c r="U15" i="9"/>
  <c r="W15" i="9" s="1"/>
  <c r="V15" i="9"/>
  <c r="U11" i="9"/>
  <c r="W11" i="9" s="1"/>
  <c r="V11" i="9"/>
  <c r="U18" i="9"/>
  <c r="W18" i="9" s="1"/>
  <c r="V18" i="9"/>
  <c r="U19" i="9"/>
  <c r="W19" i="9" s="1"/>
  <c r="V19" i="9"/>
  <c r="U21" i="9"/>
  <c r="W21" i="9" s="1"/>
  <c r="V21" i="9"/>
  <c r="U22" i="9"/>
  <c r="W22" i="9" s="1"/>
  <c r="V22" i="9"/>
  <c r="U26" i="9"/>
  <c r="W26" i="9" s="1"/>
  <c r="V26" i="9"/>
  <c r="U25" i="9"/>
  <c r="W25" i="9" s="1"/>
  <c r="V25" i="9"/>
  <c r="U29" i="9"/>
  <c r="W29" i="9" s="1"/>
  <c r="V29" i="9"/>
  <c r="U31" i="9"/>
  <c r="W31" i="9" s="1"/>
  <c r="V31" i="9"/>
  <c r="U23" i="9"/>
  <c r="W23" i="9" s="1"/>
  <c r="V23" i="9"/>
  <c r="U27" i="9"/>
  <c r="W27" i="9" s="1"/>
  <c r="V27" i="9"/>
  <c r="U20" i="9"/>
  <c r="W20" i="9" s="1"/>
  <c r="V20" i="9"/>
  <c r="U33" i="9"/>
  <c r="W33" i="9" s="1"/>
  <c r="V33" i="9"/>
  <c r="U51" i="9"/>
  <c r="W51" i="9" s="1"/>
  <c r="V51" i="9"/>
  <c r="U39" i="9"/>
  <c r="W39" i="9" s="1"/>
  <c r="V39" i="9"/>
  <c r="U35" i="9"/>
  <c r="W35" i="9" s="1"/>
  <c r="V35" i="9"/>
  <c r="U54" i="9"/>
  <c r="W54" i="9" s="1"/>
  <c r="V54" i="9"/>
  <c r="U37" i="9"/>
  <c r="W37" i="9" s="1"/>
  <c r="V37" i="9"/>
  <c r="U36" i="9"/>
  <c r="W36" i="9" s="1"/>
  <c r="V36" i="9"/>
  <c r="U38" i="9"/>
  <c r="W38" i="9" s="1"/>
  <c r="V38" i="9"/>
  <c r="U41" i="9"/>
  <c r="W41" i="9" s="1"/>
  <c r="V41" i="9"/>
  <c r="U40" i="9"/>
  <c r="W40" i="9" s="1"/>
  <c r="V40" i="9"/>
  <c r="U48" i="9"/>
  <c r="W48" i="9" s="1"/>
  <c r="V48" i="9"/>
  <c r="U57" i="9"/>
  <c r="W57" i="9" s="1"/>
  <c r="V57" i="9"/>
  <c r="U44" i="9"/>
  <c r="W44" i="9" s="1"/>
  <c r="V44" i="9"/>
  <c r="U47" i="9"/>
  <c r="W47" i="9" s="1"/>
  <c r="V47" i="9"/>
  <c r="U42" i="9"/>
  <c r="W42" i="9" s="1"/>
  <c r="V42" i="9"/>
  <c r="U163" i="9"/>
  <c r="W163" i="9" s="1"/>
  <c r="V163" i="9"/>
  <c r="U164" i="9"/>
  <c r="W164" i="9" s="1"/>
  <c r="V164" i="9"/>
  <c r="U165" i="9"/>
  <c r="W165" i="9" s="1"/>
  <c r="V165" i="9"/>
  <c r="U166" i="9"/>
  <c r="W166" i="9" s="1"/>
  <c r="V166" i="9"/>
  <c r="U167" i="9"/>
  <c r="W167" i="9" s="1"/>
  <c r="V167" i="9"/>
  <c r="U168" i="9"/>
  <c r="W168" i="9" s="1"/>
  <c r="V168" i="9"/>
  <c r="U169" i="9"/>
  <c r="W169" i="9" s="1"/>
  <c r="V169" i="9"/>
  <c r="U170" i="9"/>
  <c r="W170" i="9" s="1"/>
  <c r="V170" i="9"/>
  <c r="U145" i="9"/>
  <c r="W145" i="9" s="1"/>
  <c r="V145" i="9"/>
  <c r="U146" i="9"/>
  <c r="W146" i="9" s="1"/>
  <c r="V146" i="9"/>
  <c r="U149" i="9"/>
  <c r="W149" i="9" s="1"/>
  <c r="V149" i="9"/>
  <c r="U151" i="9"/>
  <c r="W151" i="9" s="1"/>
  <c r="V151" i="9"/>
  <c r="U153" i="9"/>
  <c r="W153" i="9" s="1"/>
  <c r="V153" i="9"/>
  <c r="U154" i="9"/>
  <c r="W154" i="9" s="1"/>
  <c r="V154" i="9"/>
  <c r="U139" i="9"/>
  <c r="W139" i="9" s="1"/>
  <c r="V139" i="9"/>
  <c r="U147" i="9"/>
  <c r="W147" i="9" s="1"/>
  <c r="V147" i="9"/>
  <c r="U133" i="9"/>
  <c r="W133" i="9" s="1"/>
  <c r="V133" i="9"/>
  <c r="U155" i="9"/>
  <c r="W155" i="9" s="1"/>
  <c r="V155" i="9"/>
  <c r="U140" i="9"/>
  <c r="W140" i="9" s="1"/>
  <c r="V140" i="9"/>
  <c r="U158" i="9"/>
  <c r="W158" i="9" s="1"/>
  <c r="V158" i="9"/>
  <c r="U159" i="9"/>
  <c r="W159" i="9" s="1"/>
  <c r="V159" i="9"/>
  <c r="U70" i="9"/>
  <c r="W70" i="9" s="1"/>
  <c r="V70" i="9"/>
  <c r="U85" i="9"/>
  <c r="W85" i="9" s="1"/>
  <c r="V85" i="9"/>
  <c r="U87" i="9"/>
  <c r="W87" i="9" s="1"/>
  <c r="V87" i="9"/>
  <c r="U86" i="9"/>
  <c r="W86" i="9" s="1"/>
  <c r="V86" i="9"/>
  <c r="U109" i="9"/>
  <c r="W109" i="9" s="1"/>
  <c r="V109" i="9"/>
  <c r="U111" i="9"/>
  <c r="W111" i="9" s="1"/>
  <c r="V111" i="9"/>
  <c r="U115" i="9"/>
  <c r="W115" i="9" s="1"/>
  <c r="V115" i="9"/>
  <c r="U116" i="9"/>
  <c r="W116" i="9" s="1"/>
  <c r="V116" i="9"/>
  <c r="U127" i="9"/>
  <c r="W127" i="9" s="1"/>
  <c r="V127" i="9"/>
  <c r="U122" i="9"/>
  <c r="W122" i="9" s="1"/>
  <c r="V122" i="9"/>
  <c r="U157" i="9"/>
  <c r="W157" i="9" s="1"/>
  <c r="V157" i="9"/>
  <c r="U160" i="9"/>
  <c r="W160" i="9" s="1"/>
  <c r="V160" i="9"/>
  <c r="U126" i="9"/>
  <c r="W126" i="9" s="1"/>
  <c r="V126" i="9"/>
  <c r="U65" i="9"/>
  <c r="W65" i="9" s="1"/>
  <c r="V65" i="9"/>
  <c r="U67" i="9"/>
  <c r="W67" i="9" s="1"/>
  <c r="V67" i="9"/>
  <c r="U66" i="9"/>
  <c r="W66" i="9" s="1"/>
  <c r="V66" i="9"/>
  <c r="U68" i="9"/>
  <c r="W68" i="9" s="1"/>
  <c r="V68" i="9"/>
  <c r="U69" i="9"/>
  <c r="W69" i="9" s="1"/>
  <c r="V69" i="9"/>
  <c r="U79" i="9"/>
  <c r="W79" i="9" s="1"/>
  <c r="V79" i="9"/>
  <c r="U73" i="9"/>
  <c r="W73" i="9" s="1"/>
  <c r="V73" i="9"/>
  <c r="U74" i="9"/>
  <c r="W74" i="9" s="1"/>
  <c r="V74" i="9"/>
  <c r="U77" i="9"/>
  <c r="W77" i="9" s="1"/>
  <c r="V77" i="9"/>
  <c r="U82" i="9"/>
  <c r="W82" i="9" s="1"/>
  <c r="V82" i="9"/>
  <c r="U81" i="9"/>
  <c r="W81" i="9" s="1"/>
  <c r="V81" i="9"/>
  <c r="U72" i="9"/>
  <c r="W72" i="9" s="1"/>
  <c r="V72" i="9"/>
  <c r="U84" i="9"/>
  <c r="W84" i="9" s="1"/>
  <c r="V84" i="9"/>
  <c r="U80" i="9"/>
  <c r="W80" i="9" s="1"/>
  <c r="V80" i="9"/>
  <c r="U71" i="9"/>
  <c r="W71" i="9" s="1"/>
  <c r="V71" i="9"/>
  <c r="U91" i="9"/>
  <c r="W91" i="9" s="1"/>
  <c r="V91" i="9"/>
  <c r="U88" i="9"/>
  <c r="W88" i="9" s="1"/>
  <c r="V88" i="9"/>
  <c r="U90" i="9"/>
  <c r="W90" i="9" s="1"/>
  <c r="V90" i="9"/>
  <c r="U76" i="9"/>
  <c r="W76" i="9" s="1"/>
  <c r="V76" i="9"/>
  <c r="U89" i="9"/>
  <c r="W89" i="9" s="1"/>
  <c r="V89" i="9"/>
  <c r="U138" i="9"/>
  <c r="W138" i="9" s="1"/>
  <c r="V138" i="9"/>
  <c r="U144" i="9"/>
  <c r="W144" i="9" s="1"/>
  <c r="V144" i="9"/>
  <c r="U75" i="9"/>
  <c r="W75" i="9" s="1"/>
  <c r="V75" i="9"/>
  <c r="U99" i="9"/>
  <c r="W99" i="9" s="1"/>
  <c r="V99" i="9"/>
  <c r="U94" i="9"/>
  <c r="W94" i="9" s="1"/>
  <c r="V94" i="9"/>
  <c r="U113" i="9"/>
  <c r="W113" i="9" s="1"/>
  <c r="V113" i="9"/>
  <c r="U93" i="9"/>
  <c r="W93" i="9" s="1"/>
  <c r="V93" i="9"/>
  <c r="U105" i="9"/>
  <c r="W105" i="9" s="1"/>
  <c r="V105" i="9"/>
  <c r="U83" i="9"/>
  <c r="W83" i="9" s="1"/>
  <c r="V83" i="9"/>
  <c r="U78" i="9"/>
  <c r="W78" i="9" s="1"/>
  <c r="V78" i="9"/>
  <c r="U103" i="9"/>
  <c r="W103" i="9" s="1"/>
  <c r="V103" i="9"/>
  <c r="U104" i="9"/>
  <c r="W104" i="9" s="1"/>
  <c r="V104" i="9"/>
  <c r="U100" i="9"/>
  <c r="W100" i="9" s="1"/>
  <c r="V100" i="9"/>
  <c r="U97" i="9"/>
  <c r="W97" i="9" s="1"/>
  <c r="V97" i="9"/>
  <c r="U112" i="9"/>
  <c r="W112" i="9" s="1"/>
  <c r="V112" i="9"/>
  <c r="U98" i="9"/>
  <c r="W98" i="9" s="1"/>
  <c r="V98" i="9"/>
  <c r="U96" i="9"/>
  <c r="W96" i="9" s="1"/>
  <c r="V96" i="9"/>
  <c r="U95" i="9"/>
  <c r="W95" i="9" s="1"/>
  <c r="V95" i="9"/>
  <c r="U106" i="9"/>
  <c r="W106" i="9" s="1"/>
  <c r="V106" i="9"/>
  <c r="U107" i="9"/>
  <c r="W107" i="9" s="1"/>
  <c r="V107" i="9"/>
  <c r="U102" i="9"/>
  <c r="W102" i="9" s="1"/>
  <c r="V102" i="9"/>
  <c r="U119" i="9"/>
  <c r="W119" i="9" s="1"/>
  <c r="V119" i="9"/>
  <c r="U114" i="9"/>
  <c r="W114" i="9" s="1"/>
  <c r="V114" i="9"/>
  <c r="U118" i="9"/>
  <c r="W118" i="9" s="1"/>
  <c r="V118" i="9"/>
  <c r="U123" i="9"/>
  <c r="W123" i="9" s="1"/>
  <c r="V123" i="9"/>
  <c r="U117" i="9"/>
  <c r="W117" i="9" s="1"/>
  <c r="V117" i="9"/>
  <c r="U101" i="9"/>
  <c r="W101" i="9" s="1"/>
  <c r="V101" i="9"/>
  <c r="U150" i="9"/>
  <c r="W150" i="9" s="1"/>
  <c r="V150" i="9"/>
  <c r="U121" i="9"/>
  <c r="W121" i="9" s="1"/>
  <c r="V121" i="9"/>
  <c r="U108" i="9"/>
  <c r="W108" i="9" s="1"/>
  <c r="V108" i="9"/>
  <c r="U152" i="9"/>
  <c r="W152" i="9" s="1"/>
  <c r="V152" i="9"/>
  <c r="U120" i="9"/>
  <c r="W120" i="9" s="1"/>
  <c r="V120" i="9"/>
  <c r="U128" i="9"/>
  <c r="W128" i="9" s="1"/>
  <c r="V128" i="9"/>
  <c r="U124" i="9"/>
  <c r="W124" i="9" s="1"/>
  <c r="V124" i="9"/>
  <c r="U125" i="9"/>
  <c r="W125" i="9" s="1"/>
  <c r="V125" i="9"/>
  <c r="U136" i="9"/>
  <c r="W136" i="9" s="1"/>
  <c r="V136" i="9"/>
  <c r="U135" i="9"/>
  <c r="W135" i="9" s="1"/>
  <c r="V135" i="9"/>
  <c r="U130" i="9"/>
  <c r="W130" i="9" s="1"/>
  <c r="V130" i="9"/>
  <c r="U131" i="9"/>
  <c r="W131" i="9" s="1"/>
  <c r="V131" i="9"/>
  <c r="U148" i="9"/>
  <c r="W148" i="9" s="1"/>
  <c r="V148" i="9"/>
  <c r="U134" i="9"/>
  <c r="W134" i="9" s="1"/>
  <c r="V134" i="9"/>
  <c r="U156" i="9"/>
  <c r="W156" i="9" s="1"/>
  <c r="V156" i="9"/>
  <c r="U142" i="9"/>
  <c r="W142" i="9" s="1"/>
  <c r="V142" i="9"/>
  <c r="U143" i="9"/>
  <c r="W143" i="9" s="1"/>
  <c r="V143" i="9"/>
  <c r="U161" i="9"/>
  <c r="W161" i="9" s="1"/>
  <c r="V161" i="9"/>
  <c r="U162" i="9"/>
  <c r="W162" i="9" s="1"/>
  <c r="V162" i="9"/>
  <c r="U141" i="9"/>
  <c r="W141" i="9" s="1"/>
  <c r="V141" i="9"/>
  <c r="U92" i="9"/>
  <c r="W92" i="9" s="1"/>
  <c r="V92" i="9"/>
  <c r="U110" i="9"/>
  <c r="W110" i="9" s="1"/>
  <c r="V110" i="9"/>
  <c r="U132" i="9"/>
  <c r="W132" i="9" s="1"/>
  <c r="V132" i="9"/>
  <c r="U137" i="9"/>
  <c r="W137" i="9" s="1"/>
  <c r="V137" i="9"/>
  <c r="U129" i="9"/>
  <c r="W129" i="9" s="1"/>
  <c r="V129" i="9"/>
  <c r="V58" i="9"/>
  <c r="U58" i="9"/>
  <c r="W58" i="9" s="1"/>
  <c r="I3" i="6"/>
  <c r="K3" i="6"/>
  <c r="M3" i="6"/>
  <c r="O3" i="6"/>
  <c r="I4" i="6"/>
  <c r="K4" i="6"/>
  <c r="M4" i="6"/>
  <c r="O4" i="6"/>
  <c r="I5" i="6"/>
  <c r="K5" i="6"/>
  <c r="M5" i="6"/>
  <c r="O5" i="6"/>
  <c r="I6" i="6"/>
  <c r="K6" i="6"/>
  <c r="M6" i="6"/>
  <c r="O6" i="6"/>
  <c r="I7" i="6"/>
  <c r="K7" i="6"/>
  <c r="M7" i="6"/>
  <c r="O7" i="6"/>
  <c r="I8" i="6"/>
  <c r="K8" i="6"/>
  <c r="M8" i="6"/>
  <c r="O8" i="6"/>
  <c r="I9" i="6"/>
  <c r="K9" i="6"/>
  <c r="M9" i="6"/>
  <c r="O9" i="6"/>
  <c r="I10" i="6"/>
  <c r="K10" i="6"/>
  <c r="M10" i="6"/>
  <c r="O10" i="6"/>
  <c r="I11" i="6"/>
  <c r="K11" i="6"/>
  <c r="M11" i="6"/>
  <c r="O11" i="6"/>
  <c r="I12" i="6"/>
  <c r="K12" i="6"/>
  <c r="M12" i="6"/>
  <c r="O12" i="6"/>
  <c r="I13" i="6"/>
  <c r="K13" i="6"/>
  <c r="M13" i="6"/>
  <c r="O13" i="6"/>
  <c r="I14" i="6"/>
  <c r="K14" i="6"/>
  <c r="M14" i="6"/>
  <c r="O14" i="6"/>
  <c r="I15" i="6"/>
  <c r="K15" i="6"/>
  <c r="M15" i="6"/>
  <c r="O15" i="6"/>
  <c r="I16" i="6"/>
  <c r="K16" i="6"/>
  <c r="M16" i="6"/>
  <c r="O16" i="6"/>
  <c r="I17" i="6"/>
  <c r="K17" i="6"/>
  <c r="M17" i="6"/>
  <c r="O17" i="6"/>
  <c r="I18" i="6"/>
  <c r="K18" i="6"/>
  <c r="M18" i="6"/>
  <c r="O18" i="6"/>
  <c r="I19" i="6"/>
  <c r="K19" i="6"/>
  <c r="M19" i="6"/>
  <c r="O19" i="6"/>
  <c r="I20" i="6"/>
  <c r="K20" i="6"/>
  <c r="M20" i="6"/>
  <c r="O20" i="6"/>
  <c r="I21" i="6"/>
  <c r="K21" i="6"/>
  <c r="M21" i="6"/>
  <c r="O21" i="6"/>
  <c r="I22" i="6"/>
  <c r="K22" i="6"/>
  <c r="M22" i="6"/>
  <c r="O22" i="6"/>
  <c r="I23" i="6"/>
  <c r="K23" i="6"/>
  <c r="M23" i="6"/>
  <c r="O23" i="6"/>
  <c r="I24" i="6"/>
  <c r="K24" i="6"/>
  <c r="M24" i="6"/>
  <c r="O24" i="6"/>
  <c r="I25" i="6"/>
  <c r="K25" i="6"/>
  <c r="M25" i="6"/>
  <c r="O25" i="6"/>
  <c r="I26" i="6"/>
  <c r="K26" i="6"/>
  <c r="M26" i="6"/>
  <c r="O26" i="6"/>
  <c r="I27" i="6"/>
  <c r="K27" i="6"/>
  <c r="M27" i="6"/>
  <c r="O27" i="6"/>
  <c r="I28" i="6"/>
  <c r="K28" i="6"/>
  <c r="M28" i="6"/>
  <c r="O28" i="6"/>
  <c r="I29" i="6"/>
  <c r="K29" i="6"/>
  <c r="M29" i="6"/>
  <c r="O29" i="6"/>
  <c r="I30" i="6"/>
  <c r="K30" i="6"/>
  <c r="M30" i="6"/>
  <c r="O30" i="6"/>
  <c r="I31" i="6"/>
  <c r="K31" i="6"/>
  <c r="M31" i="6"/>
  <c r="O31" i="6"/>
  <c r="I32" i="6"/>
  <c r="K32" i="6"/>
  <c r="M32" i="6"/>
  <c r="O32" i="6"/>
  <c r="I33" i="6"/>
  <c r="K33" i="6"/>
  <c r="M33" i="6"/>
  <c r="O33" i="6"/>
  <c r="I34" i="6"/>
  <c r="K34" i="6"/>
  <c r="M34" i="6"/>
  <c r="O34" i="6"/>
  <c r="I35" i="6"/>
  <c r="K35" i="6"/>
  <c r="M35" i="6"/>
  <c r="O35" i="6"/>
  <c r="I36" i="6"/>
  <c r="K36" i="6"/>
  <c r="M36" i="6"/>
  <c r="O36" i="6"/>
  <c r="I37" i="6"/>
  <c r="K37" i="6"/>
  <c r="M37" i="6"/>
  <c r="O37" i="6"/>
  <c r="I38" i="6"/>
  <c r="K38" i="6"/>
  <c r="M38" i="6"/>
  <c r="O38" i="6"/>
  <c r="I39" i="6"/>
  <c r="K39" i="6"/>
  <c r="M39" i="6"/>
  <c r="O39" i="6"/>
  <c r="I40" i="6"/>
  <c r="K40" i="6"/>
  <c r="M40" i="6"/>
  <c r="O40" i="6"/>
  <c r="I41" i="6"/>
  <c r="K41" i="6"/>
  <c r="M41" i="6"/>
  <c r="O41" i="6"/>
  <c r="I42" i="6"/>
  <c r="K42" i="6"/>
  <c r="M42" i="6"/>
  <c r="O42" i="6"/>
  <c r="I43" i="6"/>
  <c r="K43" i="6"/>
  <c r="M43" i="6"/>
  <c r="O43" i="6"/>
  <c r="I44" i="6"/>
  <c r="K44" i="6"/>
  <c r="M44" i="6"/>
  <c r="O44" i="6"/>
  <c r="I45" i="6"/>
  <c r="K45" i="6"/>
  <c r="M45" i="6"/>
  <c r="O45" i="6"/>
  <c r="I46" i="6"/>
  <c r="K46" i="6"/>
  <c r="M46" i="6"/>
  <c r="O46" i="6"/>
  <c r="I47" i="6"/>
  <c r="K47" i="6"/>
  <c r="M47" i="6"/>
  <c r="O47" i="6"/>
  <c r="I48" i="6"/>
  <c r="K48" i="6"/>
  <c r="M48" i="6"/>
  <c r="O48" i="6"/>
  <c r="I49" i="6"/>
  <c r="K49" i="6"/>
  <c r="M49" i="6"/>
  <c r="O49" i="6"/>
  <c r="I50" i="6"/>
  <c r="K50" i="6"/>
  <c r="M50" i="6"/>
  <c r="O50" i="6"/>
  <c r="I51" i="6"/>
  <c r="K51" i="6"/>
  <c r="M51" i="6"/>
  <c r="O51" i="6"/>
  <c r="I52" i="6"/>
  <c r="K52" i="6"/>
  <c r="M52" i="6"/>
  <c r="O52" i="6"/>
  <c r="I53" i="6"/>
  <c r="K53" i="6"/>
  <c r="M53" i="6"/>
  <c r="O53" i="6"/>
  <c r="I54" i="6"/>
  <c r="K54" i="6"/>
  <c r="M54" i="6"/>
  <c r="O54" i="6"/>
  <c r="I55" i="6"/>
  <c r="K55" i="6"/>
  <c r="M55" i="6"/>
  <c r="O55" i="6"/>
  <c r="I56" i="6"/>
  <c r="K56" i="6"/>
  <c r="M56" i="6"/>
  <c r="O56" i="6"/>
  <c r="I57" i="6"/>
  <c r="K57" i="6"/>
  <c r="M57" i="6"/>
  <c r="O57" i="6"/>
  <c r="I58" i="6"/>
  <c r="K58" i="6"/>
  <c r="M58" i="6"/>
  <c r="O58" i="6"/>
  <c r="I59" i="6"/>
  <c r="K59" i="6"/>
  <c r="M59" i="6"/>
  <c r="O59" i="6"/>
  <c r="I60" i="6"/>
  <c r="K60" i="6"/>
  <c r="M60" i="6"/>
  <c r="O60" i="6"/>
  <c r="I61" i="6"/>
  <c r="K61" i="6"/>
  <c r="M61" i="6"/>
  <c r="O61" i="6"/>
  <c r="I62" i="6"/>
  <c r="K62" i="6"/>
  <c r="M62" i="6"/>
  <c r="O62" i="6"/>
  <c r="I63" i="6"/>
  <c r="K63" i="6"/>
  <c r="M63" i="6"/>
  <c r="O63" i="6"/>
  <c r="I64" i="6"/>
  <c r="K64" i="6"/>
  <c r="M64" i="6"/>
  <c r="O64" i="6"/>
  <c r="I65" i="6"/>
  <c r="K65" i="6"/>
  <c r="M65" i="6"/>
  <c r="O65" i="6"/>
  <c r="I66" i="6"/>
  <c r="K66" i="6"/>
  <c r="M66" i="6"/>
  <c r="O66" i="6"/>
  <c r="I67" i="6"/>
  <c r="K67" i="6"/>
  <c r="M67" i="6"/>
  <c r="O67" i="6"/>
  <c r="I68" i="6"/>
  <c r="K68" i="6"/>
  <c r="M68" i="6"/>
  <c r="O68" i="6"/>
  <c r="I69" i="6"/>
  <c r="K69" i="6"/>
  <c r="M69" i="6"/>
  <c r="O69" i="6"/>
  <c r="I70" i="6"/>
  <c r="K70" i="6"/>
  <c r="M70" i="6"/>
  <c r="O70" i="6"/>
  <c r="I71" i="6"/>
  <c r="K71" i="6"/>
  <c r="M71" i="6"/>
  <c r="O71" i="6"/>
  <c r="I72" i="6"/>
  <c r="K72" i="6"/>
  <c r="M72" i="6"/>
  <c r="O72" i="6"/>
  <c r="I73" i="6"/>
  <c r="K73" i="6"/>
  <c r="M73" i="6"/>
  <c r="O73" i="6"/>
  <c r="I74" i="6"/>
  <c r="K74" i="6"/>
  <c r="M74" i="6"/>
  <c r="O74" i="6"/>
  <c r="I75" i="6"/>
  <c r="K75" i="6"/>
  <c r="M75" i="6"/>
  <c r="O75" i="6"/>
  <c r="I76" i="6"/>
  <c r="K76" i="6"/>
  <c r="M76" i="6"/>
  <c r="O76" i="6"/>
  <c r="I77" i="6"/>
  <c r="K77" i="6"/>
  <c r="M77" i="6"/>
  <c r="O77" i="6"/>
  <c r="I78" i="6"/>
  <c r="K78" i="6"/>
  <c r="M78" i="6"/>
  <c r="O78" i="6"/>
  <c r="I79" i="6"/>
  <c r="K79" i="6"/>
  <c r="M79" i="6"/>
  <c r="O79" i="6"/>
  <c r="I80" i="6"/>
  <c r="K80" i="6"/>
  <c r="M80" i="6"/>
  <c r="O80" i="6"/>
  <c r="I81" i="6"/>
  <c r="K81" i="6"/>
  <c r="M81" i="6"/>
  <c r="O81" i="6"/>
  <c r="I82" i="6"/>
  <c r="K82" i="6"/>
  <c r="M82" i="6"/>
  <c r="O82" i="6"/>
  <c r="I83" i="6"/>
  <c r="K83" i="6"/>
  <c r="M83" i="6"/>
  <c r="O83" i="6"/>
  <c r="I84" i="6"/>
  <c r="K84" i="6"/>
  <c r="M84" i="6"/>
  <c r="O84" i="6"/>
  <c r="I85" i="6"/>
  <c r="K85" i="6"/>
  <c r="M85" i="6"/>
  <c r="O85" i="6"/>
  <c r="I86" i="6"/>
  <c r="K86" i="6"/>
  <c r="M86" i="6"/>
  <c r="O86" i="6"/>
  <c r="I87" i="6"/>
  <c r="K87" i="6"/>
  <c r="M87" i="6"/>
  <c r="O87" i="6"/>
  <c r="I88" i="6"/>
  <c r="K88" i="6"/>
  <c r="M88" i="6"/>
  <c r="O88" i="6"/>
  <c r="I89" i="6"/>
  <c r="K89" i="6"/>
  <c r="M89" i="6"/>
  <c r="O89" i="6"/>
  <c r="I90" i="6"/>
  <c r="K90" i="6"/>
  <c r="M90" i="6"/>
  <c r="O90" i="6"/>
  <c r="I91" i="6"/>
  <c r="K91" i="6"/>
  <c r="M91" i="6"/>
  <c r="O91" i="6"/>
  <c r="I92" i="6"/>
  <c r="K92" i="6"/>
  <c r="M92" i="6"/>
  <c r="O92" i="6"/>
  <c r="I93" i="6"/>
  <c r="K93" i="6"/>
  <c r="M93" i="6"/>
  <c r="O93" i="6"/>
  <c r="I94" i="6"/>
  <c r="K94" i="6"/>
  <c r="M94" i="6"/>
  <c r="O94" i="6"/>
  <c r="I95" i="6"/>
  <c r="K95" i="6"/>
  <c r="M95" i="6"/>
  <c r="O95" i="6"/>
  <c r="I96" i="6"/>
  <c r="K96" i="6"/>
  <c r="M96" i="6"/>
  <c r="O96" i="6"/>
  <c r="I97" i="6"/>
  <c r="K97" i="6"/>
  <c r="M97" i="6"/>
  <c r="O97" i="6"/>
  <c r="I98" i="6"/>
  <c r="K98" i="6"/>
  <c r="M98" i="6"/>
  <c r="O98" i="6"/>
  <c r="I99" i="6"/>
  <c r="K99" i="6"/>
  <c r="M99" i="6"/>
  <c r="O99" i="6"/>
  <c r="I100" i="6"/>
  <c r="K100" i="6"/>
  <c r="M100" i="6"/>
  <c r="O100" i="6"/>
  <c r="I101" i="6"/>
  <c r="K101" i="6"/>
  <c r="M101" i="6"/>
  <c r="O101" i="6"/>
  <c r="I102" i="6"/>
  <c r="K102" i="6"/>
  <c r="M102" i="6"/>
  <c r="O102" i="6"/>
  <c r="I103" i="6"/>
  <c r="K103" i="6"/>
  <c r="M103" i="6"/>
  <c r="O103" i="6"/>
  <c r="I104" i="6"/>
  <c r="K104" i="6"/>
  <c r="M104" i="6"/>
  <c r="O104" i="6"/>
  <c r="I105" i="6"/>
  <c r="K105" i="6"/>
  <c r="M105" i="6"/>
  <c r="O105" i="6"/>
  <c r="I106" i="6"/>
  <c r="K106" i="6"/>
  <c r="M106" i="6"/>
  <c r="O106" i="6"/>
  <c r="I107" i="6"/>
  <c r="K107" i="6"/>
  <c r="M107" i="6"/>
  <c r="O107" i="6"/>
  <c r="I108" i="6"/>
  <c r="K108" i="6"/>
  <c r="M108" i="6"/>
  <c r="O108" i="6"/>
  <c r="I109" i="6"/>
  <c r="K109" i="6"/>
  <c r="M109" i="6"/>
  <c r="O109" i="6"/>
  <c r="I110" i="6"/>
  <c r="K110" i="6"/>
  <c r="M110" i="6"/>
  <c r="O110" i="6"/>
  <c r="I111" i="6"/>
  <c r="K111" i="6"/>
  <c r="M111" i="6"/>
  <c r="O111" i="6"/>
  <c r="I112" i="6"/>
  <c r="K112" i="6"/>
  <c r="M112" i="6"/>
  <c r="O112" i="6"/>
  <c r="I113" i="6"/>
  <c r="K113" i="6"/>
  <c r="M113" i="6"/>
  <c r="O113" i="6"/>
  <c r="I114" i="6"/>
  <c r="K114" i="6"/>
  <c r="M114" i="6"/>
  <c r="O114" i="6"/>
  <c r="I115" i="6"/>
  <c r="K115" i="6"/>
  <c r="M115" i="6"/>
  <c r="O115" i="6"/>
  <c r="I116" i="6"/>
  <c r="K116" i="6"/>
  <c r="M116" i="6"/>
  <c r="O116" i="6"/>
  <c r="I117" i="6"/>
  <c r="K117" i="6"/>
  <c r="M117" i="6"/>
  <c r="O117" i="6"/>
  <c r="I118" i="6"/>
  <c r="K118" i="6"/>
  <c r="M118" i="6"/>
  <c r="O118" i="6"/>
  <c r="I119" i="6"/>
  <c r="K119" i="6"/>
  <c r="M119" i="6"/>
  <c r="O119" i="6"/>
  <c r="I120" i="6"/>
  <c r="K120" i="6"/>
  <c r="M120" i="6"/>
  <c r="O120" i="6"/>
  <c r="I121" i="6"/>
  <c r="K121" i="6"/>
  <c r="M121" i="6"/>
  <c r="O121" i="6"/>
  <c r="I122" i="6"/>
  <c r="K122" i="6"/>
  <c r="M122" i="6"/>
  <c r="O122" i="6"/>
  <c r="I123" i="6"/>
  <c r="K123" i="6"/>
  <c r="M123" i="6"/>
  <c r="O123" i="6"/>
  <c r="I124" i="6"/>
  <c r="K124" i="6"/>
  <c r="M124" i="6"/>
  <c r="O124" i="6"/>
  <c r="I125" i="6"/>
  <c r="K125" i="6"/>
  <c r="M125" i="6"/>
  <c r="O125" i="6"/>
  <c r="I126" i="6"/>
  <c r="K126" i="6"/>
  <c r="M126" i="6"/>
  <c r="O126" i="6"/>
  <c r="I127" i="6"/>
  <c r="K127" i="6"/>
  <c r="M127" i="6"/>
  <c r="O127" i="6"/>
  <c r="I128" i="6"/>
  <c r="K128" i="6"/>
  <c r="M128" i="6"/>
  <c r="O128" i="6"/>
  <c r="I129" i="6"/>
  <c r="K129" i="6"/>
  <c r="M129" i="6"/>
  <c r="O129" i="6"/>
  <c r="I130" i="6"/>
  <c r="K130" i="6"/>
  <c r="M130" i="6"/>
  <c r="O130" i="6"/>
  <c r="I131" i="6"/>
  <c r="K131" i="6"/>
  <c r="M131" i="6"/>
  <c r="O131" i="6"/>
  <c r="I132" i="6"/>
  <c r="K132" i="6"/>
  <c r="M132" i="6"/>
  <c r="O132" i="6"/>
  <c r="I133" i="6"/>
  <c r="K133" i="6"/>
  <c r="M133" i="6"/>
  <c r="O133" i="6"/>
  <c r="I134" i="6"/>
  <c r="K134" i="6"/>
  <c r="M134" i="6"/>
  <c r="O134" i="6"/>
  <c r="I135" i="6"/>
  <c r="K135" i="6"/>
  <c r="M135" i="6"/>
  <c r="O135" i="6"/>
  <c r="I136" i="6"/>
  <c r="K136" i="6"/>
  <c r="M136" i="6"/>
  <c r="O136" i="6"/>
  <c r="I137" i="6"/>
  <c r="K137" i="6"/>
  <c r="M137" i="6"/>
  <c r="O137" i="6"/>
  <c r="I138" i="6"/>
  <c r="K138" i="6"/>
  <c r="M138" i="6"/>
  <c r="O138" i="6"/>
  <c r="I139" i="6"/>
  <c r="K139" i="6"/>
  <c r="M139" i="6"/>
  <c r="O139" i="6"/>
  <c r="I140" i="6"/>
  <c r="K140" i="6"/>
  <c r="M140" i="6"/>
  <c r="O140" i="6"/>
  <c r="I141" i="6"/>
  <c r="K141" i="6"/>
  <c r="M141" i="6"/>
  <c r="O141" i="6"/>
  <c r="I142" i="6"/>
  <c r="K142" i="6"/>
  <c r="M142" i="6"/>
  <c r="O142" i="6"/>
  <c r="I143" i="6"/>
  <c r="K143" i="6"/>
  <c r="M143" i="6"/>
  <c r="O143" i="6"/>
  <c r="I144" i="6"/>
  <c r="K144" i="6"/>
  <c r="M144" i="6"/>
  <c r="O144" i="6"/>
  <c r="I145" i="6"/>
  <c r="K145" i="6"/>
  <c r="M145" i="6"/>
  <c r="O145" i="6"/>
  <c r="I146" i="6"/>
  <c r="K146" i="6"/>
  <c r="M146" i="6"/>
  <c r="O146" i="6"/>
  <c r="I147" i="6"/>
  <c r="K147" i="6"/>
  <c r="M147" i="6"/>
  <c r="O147" i="6"/>
  <c r="I148" i="6"/>
  <c r="K148" i="6"/>
  <c r="M148" i="6"/>
  <c r="O148" i="6"/>
  <c r="I149" i="6"/>
  <c r="K149" i="6"/>
  <c r="M149" i="6"/>
  <c r="O149" i="6"/>
  <c r="I150" i="6"/>
  <c r="K150" i="6"/>
  <c r="M150" i="6"/>
  <c r="O150" i="6"/>
  <c r="I151" i="6"/>
  <c r="K151" i="6"/>
  <c r="M151" i="6"/>
  <c r="O151" i="6"/>
  <c r="I152" i="6"/>
  <c r="K152" i="6"/>
  <c r="M152" i="6"/>
  <c r="O152" i="6"/>
  <c r="I153" i="6"/>
  <c r="K153" i="6"/>
  <c r="M153" i="6"/>
  <c r="O153" i="6"/>
  <c r="I154" i="6"/>
  <c r="K154" i="6"/>
  <c r="M154" i="6"/>
  <c r="O154" i="6"/>
  <c r="I155" i="6"/>
  <c r="K155" i="6"/>
  <c r="M155" i="6"/>
  <c r="O155" i="6"/>
  <c r="I156" i="6"/>
  <c r="K156" i="6"/>
  <c r="M156" i="6"/>
  <c r="O156" i="6"/>
  <c r="I157" i="6"/>
  <c r="K157" i="6"/>
  <c r="M157" i="6"/>
  <c r="O157" i="6"/>
  <c r="I158" i="6"/>
  <c r="K158" i="6"/>
  <c r="M158" i="6"/>
  <c r="O158" i="6"/>
  <c r="I159" i="6"/>
  <c r="K159" i="6"/>
  <c r="M159" i="6"/>
  <c r="O159" i="6"/>
  <c r="I160" i="6"/>
  <c r="K160" i="6"/>
  <c r="M160" i="6"/>
  <c r="O160" i="6"/>
  <c r="I161" i="6"/>
  <c r="K161" i="6"/>
  <c r="M161" i="6"/>
  <c r="O161" i="6"/>
  <c r="I162" i="6"/>
  <c r="K162" i="6"/>
  <c r="M162" i="6"/>
  <c r="O162" i="6"/>
  <c r="I163" i="6"/>
  <c r="K163" i="6"/>
  <c r="M163" i="6"/>
  <c r="O163" i="6"/>
  <c r="I164" i="6"/>
  <c r="K164" i="6"/>
  <c r="M164" i="6"/>
  <c r="O164" i="6"/>
  <c r="I165" i="6"/>
  <c r="K165" i="6"/>
  <c r="M165" i="6"/>
  <c r="O165" i="6"/>
  <c r="I166" i="6"/>
  <c r="K166" i="6"/>
  <c r="M166" i="6"/>
  <c r="O166" i="6"/>
  <c r="I167" i="6"/>
  <c r="K167" i="6"/>
  <c r="M167" i="6"/>
  <c r="O167" i="6"/>
  <c r="I168" i="6"/>
  <c r="K168" i="6"/>
  <c r="M168" i="6"/>
  <c r="O168" i="6"/>
  <c r="I169" i="6"/>
  <c r="K169" i="6"/>
  <c r="M169" i="6"/>
  <c r="O169" i="6"/>
  <c r="I170" i="6"/>
  <c r="K170" i="6"/>
  <c r="M170" i="6"/>
  <c r="O170" i="6"/>
  <c r="O2" i="6"/>
  <c r="M2" i="6"/>
  <c r="K2" i="6"/>
  <c r="I2" i="6"/>
  <c r="P603" i="5"/>
  <c r="P602" i="5"/>
  <c r="P601" i="5"/>
  <c r="P600" i="5"/>
  <c r="P599" i="5"/>
  <c r="P598" i="5"/>
  <c r="P597" i="5"/>
  <c r="P596" i="5"/>
  <c r="P595" i="5"/>
  <c r="P594" i="5"/>
  <c r="P593" i="5"/>
  <c r="P592" i="5"/>
  <c r="P591" i="5"/>
  <c r="P590" i="5"/>
  <c r="P589" i="5"/>
  <c r="P588" i="5"/>
  <c r="P587" i="5"/>
  <c r="P586" i="5"/>
  <c r="P585" i="5"/>
  <c r="P584" i="5"/>
  <c r="P583" i="5"/>
  <c r="P582" i="5"/>
  <c r="P581" i="5"/>
  <c r="P580" i="5"/>
  <c r="P579" i="5"/>
  <c r="P578" i="5"/>
  <c r="P577" i="5"/>
  <c r="P576" i="5"/>
  <c r="P575" i="5"/>
  <c r="P574" i="5"/>
  <c r="P573" i="5"/>
  <c r="P572" i="5"/>
  <c r="P571" i="5"/>
  <c r="P570" i="5"/>
  <c r="P569" i="5"/>
  <c r="P568" i="5"/>
  <c r="P567" i="5"/>
  <c r="P566" i="5"/>
  <c r="P565" i="5"/>
  <c r="P564" i="5"/>
  <c r="P563" i="5"/>
  <c r="P562" i="5"/>
  <c r="P561" i="5"/>
  <c r="P560" i="5"/>
  <c r="P559" i="5"/>
  <c r="P558" i="5"/>
  <c r="P557" i="5"/>
  <c r="P556" i="5"/>
  <c r="P555" i="5"/>
  <c r="P554" i="5"/>
  <c r="P553" i="5"/>
  <c r="P552" i="5"/>
  <c r="P551" i="5"/>
  <c r="P550" i="5"/>
  <c r="P549" i="5"/>
  <c r="P548" i="5"/>
  <c r="P547" i="5"/>
  <c r="P546" i="5"/>
  <c r="P545" i="5"/>
  <c r="P544" i="5"/>
  <c r="P543" i="5"/>
  <c r="P542" i="5"/>
  <c r="P541" i="5"/>
  <c r="P540" i="5"/>
  <c r="P539" i="5"/>
  <c r="P538" i="5"/>
  <c r="P537" i="5"/>
  <c r="P536" i="5"/>
  <c r="P535" i="5"/>
  <c r="P534" i="5"/>
  <c r="P533" i="5"/>
  <c r="P532" i="5"/>
  <c r="P531" i="5"/>
  <c r="P530" i="5"/>
  <c r="P529" i="5"/>
  <c r="P528" i="5"/>
  <c r="P527" i="5"/>
  <c r="P526" i="5"/>
  <c r="P525" i="5"/>
  <c r="P524" i="5"/>
  <c r="P523" i="5"/>
  <c r="P522" i="5"/>
  <c r="P521" i="5"/>
  <c r="P520" i="5"/>
  <c r="P519" i="5"/>
  <c r="P518" i="5"/>
  <c r="P517" i="5"/>
  <c r="P516" i="5"/>
  <c r="P515" i="5"/>
  <c r="P514" i="5"/>
  <c r="P513" i="5"/>
  <c r="P512" i="5"/>
  <c r="P511" i="5"/>
  <c r="P510" i="5"/>
  <c r="P509" i="5"/>
  <c r="P508" i="5"/>
  <c r="P507" i="5"/>
  <c r="P506" i="5"/>
  <c r="P505" i="5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P2" i="5"/>
  <c r="H3" i="5"/>
  <c r="I3" i="5"/>
  <c r="J3" i="5"/>
  <c r="K3" i="5"/>
  <c r="H4" i="5"/>
  <c r="I4" i="5"/>
  <c r="L4" i="5" s="1"/>
  <c r="J4" i="5"/>
  <c r="M4" i="5" s="1"/>
  <c r="K4" i="5"/>
  <c r="H5" i="5"/>
  <c r="I5" i="5"/>
  <c r="L5" i="5" s="1"/>
  <c r="J5" i="5"/>
  <c r="M5" i="5" s="1"/>
  <c r="K5" i="5"/>
  <c r="N5" i="5"/>
  <c r="H6" i="5"/>
  <c r="I6" i="5"/>
  <c r="L6" i="5" s="1"/>
  <c r="O6" i="5" s="1"/>
  <c r="J6" i="5"/>
  <c r="M6" i="5" s="1"/>
  <c r="K6" i="5"/>
  <c r="N6" i="5"/>
  <c r="H7" i="5"/>
  <c r="I7" i="5"/>
  <c r="J7" i="5"/>
  <c r="K7" i="5"/>
  <c r="H8" i="5"/>
  <c r="I8" i="5"/>
  <c r="L8" i="5" s="1"/>
  <c r="J8" i="5"/>
  <c r="M8" i="5" s="1"/>
  <c r="K8" i="5"/>
  <c r="H9" i="5"/>
  <c r="I9" i="5"/>
  <c r="J9" i="5"/>
  <c r="M9" i="5" s="1"/>
  <c r="K9" i="5"/>
  <c r="N9" i="5"/>
  <c r="H10" i="5"/>
  <c r="I10" i="5"/>
  <c r="L10" i="5" s="1"/>
  <c r="O10" i="5" s="1"/>
  <c r="J10" i="5"/>
  <c r="M10" i="5" s="1"/>
  <c r="K10" i="5"/>
  <c r="N10" i="5"/>
  <c r="H11" i="5"/>
  <c r="I11" i="5"/>
  <c r="J11" i="5"/>
  <c r="K11" i="5"/>
  <c r="H12" i="5"/>
  <c r="I12" i="5"/>
  <c r="L12" i="5" s="1"/>
  <c r="J12" i="5"/>
  <c r="M12" i="5" s="1"/>
  <c r="K12" i="5"/>
  <c r="H13" i="5"/>
  <c r="I13" i="5"/>
  <c r="J13" i="5"/>
  <c r="M13" i="5" s="1"/>
  <c r="K13" i="5"/>
  <c r="N13" i="5"/>
  <c r="H14" i="5"/>
  <c r="I14" i="5"/>
  <c r="L14" i="5" s="1"/>
  <c r="O14" i="5" s="1"/>
  <c r="J14" i="5"/>
  <c r="M14" i="5" s="1"/>
  <c r="K14" i="5"/>
  <c r="N14" i="5"/>
  <c r="H15" i="5"/>
  <c r="I15" i="5"/>
  <c r="J15" i="5"/>
  <c r="K15" i="5"/>
  <c r="H16" i="5"/>
  <c r="I16" i="5"/>
  <c r="L16" i="5" s="1"/>
  <c r="J16" i="5"/>
  <c r="M16" i="5" s="1"/>
  <c r="K16" i="5"/>
  <c r="H17" i="5"/>
  <c r="I17" i="5"/>
  <c r="J17" i="5"/>
  <c r="M17" i="5" s="1"/>
  <c r="K17" i="5"/>
  <c r="N17" i="5"/>
  <c r="H18" i="5"/>
  <c r="I18" i="5"/>
  <c r="L18" i="5" s="1"/>
  <c r="O18" i="5" s="1"/>
  <c r="J18" i="5"/>
  <c r="M18" i="5" s="1"/>
  <c r="K18" i="5"/>
  <c r="N18" i="5"/>
  <c r="H19" i="5"/>
  <c r="I19" i="5"/>
  <c r="J19" i="5"/>
  <c r="K19" i="5"/>
  <c r="H20" i="5"/>
  <c r="I20" i="5"/>
  <c r="L20" i="5" s="1"/>
  <c r="J20" i="5"/>
  <c r="M20" i="5" s="1"/>
  <c r="K20" i="5"/>
  <c r="H21" i="5"/>
  <c r="I21" i="5"/>
  <c r="J21" i="5"/>
  <c r="M21" i="5" s="1"/>
  <c r="K21" i="5"/>
  <c r="N21" i="5"/>
  <c r="H22" i="5"/>
  <c r="I22" i="5"/>
  <c r="L22" i="5" s="1"/>
  <c r="O22" i="5" s="1"/>
  <c r="J22" i="5"/>
  <c r="M22" i="5" s="1"/>
  <c r="K22" i="5"/>
  <c r="N22" i="5"/>
  <c r="H23" i="5"/>
  <c r="I23" i="5"/>
  <c r="J23" i="5"/>
  <c r="K23" i="5"/>
  <c r="H24" i="5"/>
  <c r="I24" i="5"/>
  <c r="L24" i="5" s="1"/>
  <c r="J24" i="5"/>
  <c r="M24" i="5" s="1"/>
  <c r="K24" i="5"/>
  <c r="H25" i="5"/>
  <c r="I25" i="5"/>
  <c r="J25" i="5"/>
  <c r="M25" i="5" s="1"/>
  <c r="K25" i="5"/>
  <c r="N25" i="5"/>
  <c r="H26" i="5"/>
  <c r="I26" i="5"/>
  <c r="L26" i="5" s="1"/>
  <c r="O26" i="5" s="1"/>
  <c r="J26" i="5"/>
  <c r="M26" i="5" s="1"/>
  <c r="K26" i="5"/>
  <c r="N26" i="5"/>
  <c r="H27" i="5"/>
  <c r="I27" i="5"/>
  <c r="J27" i="5"/>
  <c r="K27" i="5"/>
  <c r="H28" i="5"/>
  <c r="I28" i="5"/>
  <c r="L28" i="5" s="1"/>
  <c r="J28" i="5"/>
  <c r="M28" i="5" s="1"/>
  <c r="K28" i="5"/>
  <c r="H29" i="5"/>
  <c r="I29" i="5"/>
  <c r="J29" i="5"/>
  <c r="M29" i="5" s="1"/>
  <c r="K29" i="5"/>
  <c r="N29" i="5"/>
  <c r="H30" i="5"/>
  <c r="I30" i="5"/>
  <c r="L30" i="5" s="1"/>
  <c r="O30" i="5" s="1"/>
  <c r="J30" i="5"/>
  <c r="M30" i="5" s="1"/>
  <c r="K30" i="5"/>
  <c r="N30" i="5"/>
  <c r="H31" i="5"/>
  <c r="I31" i="5"/>
  <c r="J31" i="5"/>
  <c r="K31" i="5"/>
  <c r="H32" i="5"/>
  <c r="I32" i="5"/>
  <c r="L32" i="5" s="1"/>
  <c r="J32" i="5"/>
  <c r="M32" i="5" s="1"/>
  <c r="K32" i="5"/>
  <c r="H33" i="5"/>
  <c r="I33" i="5"/>
  <c r="J33" i="5"/>
  <c r="M33" i="5" s="1"/>
  <c r="K33" i="5"/>
  <c r="N33" i="5"/>
  <c r="H34" i="5"/>
  <c r="I34" i="5"/>
  <c r="L34" i="5" s="1"/>
  <c r="O34" i="5" s="1"/>
  <c r="J34" i="5"/>
  <c r="M34" i="5" s="1"/>
  <c r="K34" i="5"/>
  <c r="N34" i="5"/>
  <c r="H35" i="5"/>
  <c r="I35" i="5"/>
  <c r="J35" i="5"/>
  <c r="K35" i="5"/>
  <c r="H36" i="5"/>
  <c r="I36" i="5"/>
  <c r="L36" i="5" s="1"/>
  <c r="J36" i="5"/>
  <c r="M36" i="5" s="1"/>
  <c r="K36" i="5"/>
  <c r="H37" i="5"/>
  <c r="I37" i="5"/>
  <c r="J37" i="5"/>
  <c r="M37" i="5" s="1"/>
  <c r="K37" i="5"/>
  <c r="N37" i="5"/>
  <c r="H38" i="5"/>
  <c r="I38" i="5"/>
  <c r="L38" i="5" s="1"/>
  <c r="O38" i="5" s="1"/>
  <c r="J38" i="5"/>
  <c r="M38" i="5" s="1"/>
  <c r="K38" i="5"/>
  <c r="N38" i="5"/>
  <c r="H39" i="5"/>
  <c r="I39" i="5"/>
  <c r="J39" i="5"/>
  <c r="K39" i="5"/>
  <c r="H40" i="5"/>
  <c r="I40" i="5"/>
  <c r="L40" i="5" s="1"/>
  <c r="J40" i="5"/>
  <c r="M40" i="5" s="1"/>
  <c r="K40" i="5"/>
  <c r="H41" i="5"/>
  <c r="I41" i="5"/>
  <c r="J41" i="5"/>
  <c r="M41" i="5" s="1"/>
  <c r="K41" i="5"/>
  <c r="N41" i="5"/>
  <c r="H42" i="5"/>
  <c r="I42" i="5"/>
  <c r="L42" i="5" s="1"/>
  <c r="O42" i="5" s="1"/>
  <c r="J42" i="5"/>
  <c r="M42" i="5" s="1"/>
  <c r="K42" i="5"/>
  <c r="N42" i="5"/>
  <c r="H43" i="5"/>
  <c r="I43" i="5"/>
  <c r="J43" i="5"/>
  <c r="K43" i="5"/>
  <c r="H44" i="5"/>
  <c r="I44" i="5"/>
  <c r="L44" i="5" s="1"/>
  <c r="J44" i="5"/>
  <c r="M44" i="5" s="1"/>
  <c r="K44" i="5"/>
  <c r="H45" i="5"/>
  <c r="I45" i="5"/>
  <c r="J45" i="5"/>
  <c r="M45" i="5" s="1"/>
  <c r="K45" i="5"/>
  <c r="N45" i="5"/>
  <c r="H46" i="5"/>
  <c r="I46" i="5"/>
  <c r="L46" i="5" s="1"/>
  <c r="O46" i="5" s="1"/>
  <c r="J46" i="5"/>
  <c r="M46" i="5" s="1"/>
  <c r="K46" i="5"/>
  <c r="N46" i="5"/>
  <c r="H47" i="5"/>
  <c r="I47" i="5"/>
  <c r="J47" i="5"/>
  <c r="K47" i="5"/>
  <c r="H48" i="5"/>
  <c r="I48" i="5"/>
  <c r="L48" i="5" s="1"/>
  <c r="J48" i="5"/>
  <c r="M48" i="5" s="1"/>
  <c r="K48" i="5"/>
  <c r="H49" i="5"/>
  <c r="I49" i="5"/>
  <c r="J49" i="5"/>
  <c r="M49" i="5" s="1"/>
  <c r="K49" i="5"/>
  <c r="N49" i="5"/>
  <c r="H50" i="5"/>
  <c r="I50" i="5"/>
  <c r="L50" i="5" s="1"/>
  <c r="O50" i="5" s="1"/>
  <c r="J50" i="5"/>
  <c r="M50" i="5" s="1"/>
  <c r="K50" i="5"/>
  <c r="N50" i="5"/>
  <c r="H51" i="5"/>
  <c r="I51" i="5"/>
  <c r="J51" i="5"/>
  <c r="K51" i="5"/>
  <c r="H52" i="5"/>
  <c r="I52" i="5"/>
  <c r="L52" i="5" s="1"/>
  <c r="J52" i="5"/>
  <c r="M52" i="5" s="1"/>
  <c r="K52" i="5"/>
  <c r="H53" i="5"/>
  <c r="I53" i="5"/>
  <c r="J53" i="5"/>
  <c r="M53" i="5" s="1"/>
  <c r="K53" i="5"/>
  <c r="N53" i="5"/>
  <c r="H54" i="5"/>
  <c r="I54" i="5"/>
  <c r="L54" i="5" s="1"/>
  <c r="O54" i="5" s="1"/>
  <c r="J54" i="5"/>
  <c r="M54" i="5" s="1"/>
  <c r="K54" i="5"/>
  <c r="N54" i="5"/>
  <c r="H55" i="5"/>
  <c r="I55" i="5"/>
  <c r="J55" i="5"/>
  <c r="K55" i="5"/>
  <c r="H56" i="5"/>
  <c r="I56" i="5"/>
  <c r="L56" i="5" s="1"/>
  <c r="J56" i="5"/>
  <c r="M56" i="5" s="1"/>
  <c r="K56" i="5"/>
  <c r="H57" i="5"/>
  <c r="I57" i="5"/>
  <c r="J57" i="5"/>
  <c r="M57" i="5" s="1"/>
  <c r="K57" i="5"/>
  <c r="N57" i="5"/>
  <c r="H58" i="5"/>
  <c r="I58" i="5"/>
  <c r="L58" i="5" s="1"/>
  <c r="J58" i="5"/>
  <c r="M58" i="5" s="1"/>
  <c r="K58" i="5"/>
  <c r="H59" i="5"/>
  <c r="I59" i="5"/>
  <c r="J59" i="5"/>
  <c r="K59" i="5"/>
  <c r="H60" i="5"/>
  <c r="I60" i="5"/>
  <c r="L60" i="5" s="1"/>
  <c r="O60" i="5" s="1"/>
  <c r="J60" i="5"/>
  <c r="M60" i="5" s="1"/>
  <c r="K60" i="5"/>
  <c r="N60" i="5"/>
  <c r="H61" i="5"/>
  <c r="I61" i="5"/>
  <c r="J61" i="5"/>
  <c r="M61" i="5" s="1"/>
  <c r="K61" i="5"/>
  <c r="N61" i="5"/>
  <c r="H62" i="5"/>
  <c r="I62" i="5"/>
  <c r="L62" i="5" s="1"/>
  <c r="J62" i="5"/>
  <c r="M62" i="5" s="1"/>
  <c r="K62" i="5"/>
  <c r="H63" i="5"/>
  <c r="I63" i="5"/>
  <c r="J63" i="5"/>
  <c r="K63" i="5"/>
  <c r="H64" i="5"/>
  <c r="I64" i="5"/>
  <c r="L64" i="5" s="1"/>
  <c r="O64" i="5" s="1"/>
  <c r="J64" i="5"/>
  <c r="M64" i="5" s="1"/>
  <c r="K64" i="5"/>
  <c r="N64" i="5"/>
  <c r="H65" i="5"/>
  <c r="I65" i="5"/>
  <c r="J65" i="5"/>
  <c r="M65" i="5" s="1"/>
  <c r="K65" i="5"/>
  <c r="N65" i="5"/>
  <c r="H66" i="5"/>
  <c r="I66" i="5"/>
  <c r="L66" i="5" s="1"/>
  <c r="J66" i="5"/>
  <c r="M66" i="5" s="1"/>
  <c r="K66" i="5"/>
  <c r="H67" i="5"/>
  <c r="I67" i="5"/>
  <c r="J67" i="5"/>
  <c r="K67" i="5"/>
  <c r="H68" i="5"/>
  <c r="I68" i="5"/>
  <c r="L68" i="5" s="1"/>
  <c r="O68" i="5" s="1"/>
  <c r="J68" i="5"/>
  <c r="M68" i="5" s="1"/>
  <c r="K68" i="5"/>
  <c r="N68" i="5"/>
  <c r="H69" i="5"/>
  <c r="I69" i="5"/>
  <c r="J69" i="5"/>
  <c r="M69" i="5" s="1"/>
  <c r="K69" i="5"/>
  <c r="N69" i="5"/>
  <c r="H70" i="5"/>
  <c r="I70" i="5"/>
  <c r="L70" i="5" s="1"/>
  <c r="J70" i="5"/>
  <c r="M70" i="5" s="1"/>
  <c r="K70" i="5"/>
  <c r="H71" i="5"/>
  <c r="I71" i="5"/>
  <c r="J71" i="5"/>
  <c r="K71" i="5"/>
  <c r="H72" i="5"/>
  <c r="I72" i="5"/>
  <c r="L72" i="5" s="1"/>
  <c r="J72" i="5"/>
  <c r="M72" i="5" s="1"/>
  <c r="K72" i="5"/>
  <c r="H73" i="5"/>
  <c r="I73" i="5"/>
  <c r="J73" i="5"/>
  <c r="M73" i="5" s="1"/>
  <c r="K73" i="5"/>
  <c r="N73" i="5"/>
  <c r="H74" i="5"/>
  <c r="I74" i="5"/>
  <c r="L74" i="5" s="1"/>
  <c r="J74" i="5"/>
  <c r="M74" i="5" s="1"/>
  <c r="K74" i="5"/>
  <c r="H75" i="5"/>
  <c r="I75" i="5"/>
  <c r="J75" i="5"/>
  <c r="K75" i="5"/>
  <c r="H76" i="5"/>
  <c r="I76" i="5"/>
  <c r="L76" i="5" s="1"/>
  <c r="J76" i="5"/>
  <c r="M76" i="5" s="1"/>
  <c r="K76" i="5"/>
  <c r="H77" i="5"/>
  <c r="I77" i="5"/>
  <c r="J77" i="5"/>
  <c r="M77" i="5" s="1"/>
  <c r="K77" i="5"/>
  <c r="N77" i="5"/>
  <c r="H78" i="5"/>
  <c r="I78" i="5"/>
  <c r="L78" i="5" s="1"/>
  <c r="J78" i="5"/>
  <c r="M78" i="5" s="1"/>
  <c r="K78" i="5"/>
  <c r="H79" i="5"/>
  <c r="I79" i="5"/>
  <c r="J79" i="5"/>
  <c r="K79" i="5"/>
  <c r="H80" i="5"/>
  <c r="I80" i="5"/>
  <c r="L80" i="5" s="1"/>
  <c r="O80" i="5" s="1"/>
  <c r="J80" i="5"/>
  <c r="M80" i="5" s="1"/>
  <c r="K80" i="5"/>
  <c r="N80" i="5"/>
  <c r="H81" i="5"/>
  <c r="I81" i="5"/>
  <c r="L81" i="5" s="1"/>
  <c r="J81" i="5"/>
  <c r="K81" i="5"/>
  <c r="N81" i="5"/>
  <c r="H82" i="5"/>
  <c r="I82" i="5"/>
  <c r="J82" i="5"/>
  <c r="K82" i="5"/>
  <c r="H83" i="5"/>
  <c r="I83" i="5"/>
  <c r="J83" i="5"/>
  <c r="K83" i="5"/>
  <c r="H84" i="5"/>
  <c r="I84" i="5"/>
  <c r="J84" i="5"/>
  <c r="K84" i="5"/>
  <c r="N84" i="5" s="1"/>
  <c r="H85" i="5"/>
  <c r="I85" i="5"/>
  <c r="J85" i="5"/>
  <c r="N85" i="5" s="1"/>
  <c r="K85" i="5"/>
  <c r="M85" i="5"/>
  <c r="H86" i="5"/>
  <c r="I86" i="5"/>
  <c r="J86" i="5"/>
  <c r="K86" i="5"/>
  <c r="N86" i="5"/>
  <c r="H87" i="5"/>
  <c r="I87" i="5"/>
  <c r="J87" i="5"/>
  <c r="K87" i="5"/>
  <c r="H88" i="5"/>
  <c r="N88" i="5" s="1"/>
  <c r="I88" i="5"/>
  <c r="J88" i="5"/>
  <c r="K88" i="5"/>
  <c r="M88" i="5" s="1"/>
  <c r="H89" i="5"/>
  <c r="I89" i="5"/>
  <c r="J89" i="5"/>
  <c r="K89" i="5"/>
  <c r="M89" i="5" s="1"/>
  <c r="H90" i="5"/>
  <c r="N90" i="5" s="1"/>
  <c r="I90" i="5"/>
  <c r="L90" i="5" s="1"/>
  <c r="J90" i="5"/>
  <c r="K90" i="5"/>
  <c r="M90" i="5" s="1"/>
  <c r="O90" i="5"/>
  <c r="H91" i="5"/>
  <c r="I91" i="5"/>
  <c r="L91" i="5" s="1"/>
  <c r="J91" i="5"/>
  <c r="K91" i="5"/>
  <c r="M91" i="5" s="1"/>
  <c r="H92" i="5"/>
  <c r="N92" i="5" s="1"/>
  <c r="I92" i="5"/>
  <c r="J92" i="5"/>
  <c r="K92" i="5"/>
  <c r="M92" i="5" s="1"/>
  <c r="H93" i="5"/>
  <c r="I93" i="5"/>
  <c r="J93" i="5"/>
  <c r="K93" i="5"/>
  <c r="M93" i="5" s="1"/>
  <c r="H94" i="5"/>
  <c r="N94" i="5" s="1"/>
  <c r="I94" i="5"/>
  <c r="L94" i="5" s="1"/>
  <c r="J94" i="5"/>
  <c r="K94" i="5"/>
  <c r="M94" i="5" s="1"/>
  <c r="O94" i="5"/>
  <c r="H95" i="5"/>
  <c r="I95" i="5"/>
  <c r="L95" i="5" s="1"/>
  <c r="J95" i="5"/>
  <c r="K95" i="5"/>
  <c r="M95" i="5" s="1"/>
  <c r="H96" i="5"/>
  <c r="N96" i="5" s="1"/>
  <c r="I96" i="5"/>
  <c r="J96" i="5"/>
  <c r="K96" i="5"/>
  <c r="M96" i="5" s="1"/>
  <c r="H97" i="5"/>
  <c r="I97" i="5"/>
  <c r="J97" i="5"/>
  <c r="K97" i="5"/>
  <c r="M97" i="5" s="1"/>
  <c r="H98" i="5"/>
  <c r="N98" i="5" s="1"/>
  <c r="I98" i="5"/>
  <c r="L98" i="5" s="1"/>
  <c r="J98" i="5"/>
  <c r="K98" i="5"/>
  <c r="M98" i="5" s="1"/>
  <c r="O98" i="5"/>
  <c r="H99" i="5"/>
  <c r="I99" i="5"/>
  <c r="L99" i="5" s="1"/>
  <c r="J99" i="5"/>
  <c r="K99" i="5"/>
  <c r="M99" i="5" s="1"/>
  <c r="H100" i="5"/>
  <c r="N100" i="5" s="1"/>
  <c r="I100" i="5"/>
  <c r="J100" i="5"/>
  <c r="K100" i="5"/>
  <c r="M100" i="5" s="1"/>
  <c r="H101" i="5"/>
  <c r="I101" i="5"/>
  <c r="J101" i="5"/>
  <c r="K101" i="5"/>
  <c r="M101" i="5" s="1"/>
  <c r="H102" i="5"/>
  <c r="N102" i="5" s="1"/>
  <c r="I102" i="5"/>
  <c r="L102" i="5" s="1"/>
  <c r="J102" i="5"/>
  <c r="K102" i="5"/>
  <c r="M102" i="5" s="1"/>
  <c r="O102" i="5"/>
  <c r="H103" i="5"/>
  <c r="I103" i="5"/>
  <c r="L103" i="5" s="1"/>
  <c r="J103" i="5"/>
  <c r="K103" i="5"/>
  <c r="M103" i="5" s="1"/>
  <c r="H104" i="5"/>
  <c r="N104" i="5" s="1"/>
  <c r="I104" i="5"/>
  <c r="J104" i="5"/>
  <c r="K104" i="5"/>
  <c r="M104" i="5" s="1"/>
  <c r="H105" i="5"/>
  <c r="I105" i="5"/>
  <c r="J105" i="5"/>
  <c r="K105" i="5"/>
  <c r="M105" i="5" s="1"/>
  <c r="H106" i="5"/>
  <c r="N106" i="5" s="1"/>
  <c r="I106" i="5"/>
  <c r="L106" i="5" s="1"/>
  <c r="J106" i="5"/>
  <c r="K106" i="5"/>
  <c r="M106" i="5" s="1"/>
  <c r="O106" i="5"/>
  <c r="H107" i="5"/>
  <c r="I107" i="5"/>
  <c r="L107" i="5" s="1"/>
  <c r="J107" i="5"/>
  <c r="K107" i="5"/>
  <c r="M107" i="5" s="1"/>
  <c r="H108" i="5"/>
  <c r="N108" i="5" s="1"/>
  <c r="I108" i="5"/>
  <c r="J108" i="5"/>
  <c r="K108" i="5"/>
  <c r="M108" i="5" s="1"/>
  <c r="H109" i="5"/>
  <c r="I109" i="5"/>
  <c r="J109" i="5"/>
  <c r="K109" i="5"/>
  <c r="M109" i="5" s="1"/>
  <c r="H110" i="5"/>
  <c r="N110" i="5" s="1"/>
  <c r="I110" i="5"/>
  <c r="L110" i="5" s="1"/>
  <c r="J110" i="5"/>
  <c r="K110" i="5"/>
  <c r="M110" i="5" s="1"/>
  <c r="O110" i="5"/>
  <c r="H111" i="5"/>
  <c r="I111" i="5"/>
  <c r="L111" i="5" s="1"/>
  <c r="J111" i="5"/>
  <c r="K111" i="5"/>
  <c r="M111" i="5" s="1"/>
  <c r="H112" i="5"/>
  <c r="N112" i="5" s="1"/>
  <c r="I112" i="5"/>
  <c r="J112" i="5"/>
  <c r="K112" i="5"/>
  <c r="M112" i="5" s="1"/>
  <c r="H113" i="5"/>
  <c r="I113" i="5"/>
  <c r="J113" i="5"/>
  <c r="K113" i="5"/>
  <c r="M113" i="5" s="1"/>
  <c r="H114" i="5"/>
  <c r="N114" i="5" s="1"/>
  <c r="I114" i="5"/>
  <c r="L114" i="5" s="1"/>
  <c r="J114" i="5"/>
  <c r="K114" i="5"/>
  <c r="M114" i="5" s="1"/>
  <c r="O114" i="5"/>
  <c r="H115" i="5"/>
  <c r="I115" i="5"/>
  <c r="L115" i="5" s="1"/>
  <c r="J115" i="5"/>
  <c r="K115" i="5"/>
  <c r="M115" i="5" s="1"/>
  <c r="H116" i="5"/>
  <c r="N116" i="5" s="1"/>
  <c r="I116" i="5"/>
  <c r="J116" i="5"/>
  <c r="K116" i="5"/>
  <c r="M116" i="5"/>
  <c r="H117" i="5"/>
  <c r="N117" i="5" s="1"/>
  <c r="I117" i="5"/>
  <c r="L117" i="5" s="1"/>
  <c r="J117" i="5"/>
  <c r="K117" i="5"/>
  <c r="M117" i="5"/>
  <c r="O117" i="5" s="1"/>
  <c r="H118" i="5"/>
  <c r="I118" i="5"/>
  <c r="J118" i="5"/>
  <c r="K118" i="5"/>
  <c r="M118" i="5"/>
  <c r="H119" i="5"/>
  <c r="I119" i="5"/>
  <c r="J119" i="5"/>
  <c r="K119" i="5"/>
  <c r="M119" i="5"/>
  <c r="H120" i="5"/>
  <c r="I120" i="5"/>
  <c r="J120" i="5"/>
  <c r="K120" i="5"/>
  <c r="M120" i="5"/>
  <c r="H121" i="5"/>
  <c r="I121" i="5"/>
  <c r="J121" i="5"/>
  <c r="K121" i="5"/>
  <c r="M121" i="5"/>
  <c r="H122" i="5"/>
  <c r="I122" i="5"/>
  <c r="J122" i="5"/>
  <c r="K122" i="5"/>
  <c r="M122" i="5"/>
  <c r="H123" i="5"/>
  <c r="I123" i="5"/>
  <c r="J123" i="5"/>
  <c r="K123" i="5"/>
  <c r="M123" i="5"/>
  <c r="H124" i="5"/>
  <c r="I124" i="5"/>
  <c r="J124" i="5"/>
  <c r="K124" i="5"/>
  <c r="M124" i="5"/>
  <c r="H125" i="5"/>
  <c r="I125" i="5"/>
  <c r="J125" i="5"/>
  <c r="K125" i="5"/>
  <c r="M125" i="5"/>
  <c r="H126" i="5"/>
  <c r="I126" i="5"/>
  <c r="J126" i="5"/>
  <c r="K126" i="5"/>
  <c r="M126" i="5"/>
  <c r="H127" i="5"/>
  <c r="I127" i="5"/>
  <c r="J127" i="5"/>
  <c r="K127" i="5"/>
  <c r="M127" i="5"/>
  <c r="H128" i="5"/>
  <c r="I128" i="5"/>
  <c r="J128" i="5"/>
  <c r="K128" i="5"/>
  <c r="M128" i="5"/>
  <c r="H129" i="5"/>
  <c r="I129" i="5"/>
  <c r="J129" i="5"/>
  <c r="K129" i="5"/>
  <c r="M129" i="5"/>
  <c r="H130" i="5"/>
  <c r="I130" i="5"/>
  <c r="J130" i="5"/>
  <c r="M130" i="5" s="1"/>
  <c r="K130" i="5"/>
  <c r="L130" i="5"/>
  <c r="N130" i="5"/>
  <c r="H131" i="5"/>
  <c r="I131" i="5"/>
  <c r="J131" i="5"/>
  <c r="K131" i="5"/>
  <c r="L131" i="5"/>
  <c r="H132" i="5"/>
  <c r="I132" i="5"/>
  <c r="J132" i="5"/>
  <c r="K132" i="5"/>
  <c r="L132" i="5"/>
  <c r="H133" i="5"/>
  <c r="I133" i="5"/>
  <c r="J133" i="5"/>
  <c r="K133" i="5"/>
  <c r="L133" i="5"/>
  <c r="H134" i="5"/>
  <c r="I134" i="5"/>
  <c r="J134" i="5"/>
  <c r="K134" i="5"/>
  <c r="L134" i="5"/>
  <c r="H135" i="5"/>
  <c r="I135" i="5"/>
  <c r="J135" i="5"/>
  <c r="K135" i="5"/>
  <c r="L135" i="5"/>
  <c r="H136" i="5"/>
  <c r="I136" i="5"/>
  <c r="J136" i="5"/>
  <c r="K136" i="5"/>
  <c r="L136" i="5"/>
  <c r="H137" i="5"/>
  <c r="I137" i="5"/>
  <c r="J137" i="5"/>
  <c r="K137" i="5"/>
  <c r="L137" i="5"/>
  <c r="H138" i="5"/>
  <c r="I138" i="5"/>
  <c r="J138" i="5"/>
  <c r="K138" i="5"/>
  <c r="L138" i="5"/>
  <c r="H139" i="5"/>
  <c r="I139" i="5"/>
  <c r="J139" i="5"/>
  <c r="K139" i="5"/>
  <c r="L139" i="5"/>
  <c r="H140" i="5"/>
  <c r="I140" i="5"/>
  <c r="J140" i="5"/>
  <c r="K140" i="5"/>
  <c r="L140" i="5"/>
  <c r="H141" i="5"/>
  <c r="I141" i="5"/>
  <c r="J141" i="5"/>
  <c r="K141" i="5"/>
  <c r="L141" i="5"/>
  <c r="H142" i="5"/>
  <c r="I142" i="5"/>
  <c r="J142" i="5"/>
  <c r="K142" i="5"/>
  <c r="L142" i="5"/>
  <c r="H143" i="5"/>
  <c r="I143" i="5"/>
  <c r="J143" i="5"/>
  <c r="K143" i="5"/>
  <c r="L143" i="5"/>
  <c r="H144" i="5"/>
  <c r="I144" i="5"/>
  <c r="J144" i="5"/>
  <c r="K144" i="5"/>
  <c r="L144" i="5"/>
  <c r="H145" i="5"/>
  <c r="I145" i="5"/>
  <c r="J145" i="5"/>
  <c r="K145" i="5"/>
  <c r="L145" i="5"/>
  <c r="H146" i="5"/>
  <c r="I146" i="5"/>
  <c r="J146" i="5"/>
  <c r="K146" i="5"/>
  <c r="L146" i="5"/>
  <c r="H147" i="5"/>
  <c r="I147" i="5"/>
  <c r="J147" i="5"/>
  <c r="K147" i="5"/>
  <c r="L147" i="5"/>
  <c r="H148" i="5"/>
  <c r="I148" i="5"/>
  <c r="J148" i="5"/>
  <c r="K148" i="5"/>
  <c r="L148" i="5"/>
  <c r="H149" i="5"/>
  <c r="I149" i="5"/>
  <c r="J149" i="5"/>
  <c r="K149" i="5"/>
  <c r="L149" i="5"/>
  <c r="H150" i="5"/>
  <c r="I150" i="5"/>
  <c r="J150" i="5"/>
  <c r="K150" i="5"/>
  <c r="L150" i="5"/>
  <c r="H151" i="5"/>
  <c r="I151" i="5"/>
  <c r="J151" i="5"/>
  <c r="K151" i="5"/>
  <c r="L151" i="5"/>
  <c r="H152" i="5"/>
  <c r="I152" i="5"/>
  <c r="J152" i="5"/>
  <c r="K152" i="5"/>
  <c r="L152" i="5"/>
  <c r="H153" i="5"/>
  <c r="I153" i="5"/>
  <c r="J153" i="5"/>
  <c r="K153" i="5"/>
  <c r="L153" i="5"/>
  <c r="H154" i="5"/>
  <c r="I154" i="5"/>
  <c r="J154" i="5"/>
  <c r="K154" i="5"/>
  <c r="L154" i="5"/>
  <c r="H155" i="5"/>
  <c r="I155" i="5"/>
  <c r="J155" i="5"/>
  <c r="K155" i="5"/>
  <c r="L155" i="5"/>
  <c r="H156" i="5"/>
  <c r="I156" i="5"/>
  <c r="J156" i="5"/>
  <c r="K156" i="5"/>
  <c r="L156" i="5"/>
  <c r="H157" i="5"/>
  <c r="I157" i="5"/>
  <c r="J157" i="5"/>
  <c r="K157" i="5"/>
  <c r="L157" i="5"/>
  <c r="H158" i="5"/>
  <c r="I158" i="5"/>
  <c r="J158" i="5"/>
  <c r="K158" i="5"/>
  <c r="L158" i="5"/>
  <c r="H159" i="5"/>
  <c r="I159" i="5"/>
  <c r="J159" i="5"/>
  <c r="K159" i="5"/>
  <c r="L159" i="5"/>
  <c r="H160" i="5"/>
  <c r="I160" i="5"/>
  <c r="J160" i="5"/>
  <c r="K160" i="5"/>
  <c r="L160" i="5"/>
  <c r="H161" i="5"/>
  <c r="I161" i="5"/>
  <c r="J161" i="5"/>
  <c r="K161" i="5"/>
  <c r="L161" i="5"/>
  <c r="H162" i="5"/>
  <c r="I162" i="5"/>
  <c r="J162" i="5"/>
  <c r="K162" i="5"/>
  <c r="L162" i="5"/>
  <c r="H163" i="5"/>
  <c r="I163" i="5"/>
  <c r="J163" i="5"/>
  <c r="K163" i="5"/>
  <c r="L163" i="5"/>
  <c r="H164" i="5"/>
  <c r="I164" i="5"/>
  <c r="J164" i="5"/>
  <c r="K164" i="5"/>
  <c r="L164" i="5"/>
  <c r="H165" i="5"/>
  <c r="M165" i="5" s="1"/>
  <c r="I165" i="5"/>
  <c r="J165" i="5"/>
  <c r="K165" i="5"/>
  <c r="L165" i="5"/>
  <c r="H166" i="5"/>
  <c r="I166" i="5"/>
  <c r="J166" i="5"/>
  <c r="K166" i="5"/>
  <c r="L166" i="5"/>
  <c r="H167" i="5"/>
  <c r="N167" i="5" s="1"/>
  <c r="I167" i="5"/>
  <c r="J167" i="5"/>
  <c r="L167" i="5" s="1"/>
  <c r="K167" i="5"/>
  <c r="H168" i="5"/>
  <c r="I168" i="5"/>
  <c r="J168" i="5"/>
  <c r="K168" i="5"/>
  <c r="L168" i="5"/>
  <c r="H169" i="5"/>
  <c r="N169" i="5" s="1"/>
  <c r="I169" i="5"/>
  <c r="J169" i="5"/>
  <c r="L169" i="5" s="1"/>
  <c r="K169" i="5"/>
  <c r="H170" i="5"/>
  <c r="I170" i="5"/>
  <c r="J170" i="5"/>
  <c r="K170" i="5"/>
  <c r="L170" i="5"/>
  <c r="H171" i="5"/>
  <c r="I171" i="5"/>
  <c r="J171" i="5"/>
  <c r="L171" i="5" s="1"/>
  <c r="K171" i="5"/>
  <c r="H172" i="5"/>
  <c r="I172" i="5"/>
  <c r="J172" i="5"/>
  <c r="K172" i="5"/>
  <c r="L172" i="5"/>
  <c r="H173" i="5"/>
  <c r="I173" i="5"/>
  <c r="J173" i="5"/>
  <c r="L173" i="5" s="1"/>
  <c r="K173" i="5"/>
  <c r="H174" i="5"/>
  <c r="I174" i="5"/>
  <c r="J174" i="5"/>
  <c r="K174" i="5"/>
  <c r="N174" i="5" s="1"/>
  <c r="H175" i="5"/>
  <c r="I175" i="5"/>
  <c r="J175" i="5"/>
  <c r="K175" i="5"/>
  <c r="L175" i="5"/>
  <c r="H176" i="5"/>
  <c r="I176" i="5"/>
  <c r="J176" i="5"/>
  <c r="K176" i="5"/>
  <c r="L176" i="5"/>
  <c r="H177" i="5"/>
  <c r="I177" i="5"/>
  <c r="J177" i="5"/>
  <c r="K177" i="5"/>
  <c r="L177" i="5"/>
  <c r="H178" i="5"/>
  <c r="I178" i="5"/>
  <c r="J178" i="5"/>
  <c r="K178" i="5"/>
  <c r="L178" i="5"/>
  <c r="H179" i="5"/>
  <c r="I179" i="5"/>
  <c r="J179" i="5"/>
  <c r="K179" i="5"/>
  <c r="L179" i="5"/>
  <c r="H180" i="5"/>
  <c r="I180" i="5"/>
  <c r="J180" i="5"/>
  <c r="K180" i="5"/>
  <c r="L180" i="5"/>
  <c r="H181" i="5"/>
  <c r="I181" i="5"/>
  <c r="J181" i="5"/>
  <c r="K181" i="5"/>
  <c r="L181" i="5"/>
  <c r="H182" i="5"/>
  <c r="I182" i="5"/>
  <c r="J182" i="5"/>
  <c r="K182" i="5"/>
  <c r="L182" i="5"/>
  <c r="H183" i="5"/>
  <c r="I183" i="5"/>
  <c r="J183" i="5"/>
  <c r="K183" i="5"/>
  <c r="L183" i="5"/>
  <c r="H184" i="5"/>
  <c r="I184" i="5"/>
  <c r="J184" i="5"/>
  <c r="K184" i="5"/>
  <c r="L184" i="5"/>
  <c r="H185" i="5"/>
  <c r="I185" i="5"/>
  <c r="J185" i="5"/>
  <c r="K185" i="5"/>
  <c r="L185" i="5"/>
  <c r="H186" i="5"/>
  <c r="I186" i="5"/>
  <c r="J186" i="5"/>
  <c r="K186" i="5"/>
  <c r="L186" i="5"/>
  <c r="H187" i="5"/>
  <c r="I187" i="5"/>
  <c r="J187" i="5"/>
  <c r="K187" i="5"/>
  <c r="L187" i="5"/>
  <c r="H188" i="5"/>
  <c r="I188" i="5"/>
  <c r="J188" i="5"/>
  <c r="K188" i="5"/>
  <c r="L188" i="5"/>
  <c r="H189" i="5"/>
  <c r="I189" i="5"/>
  <c r="J189" i="5"/>
  <c r="K189" i="5"/>
  <c r="L189" i="5"/>
  <c r="H190" i="5"/>
  <c r="I190" i="5"/>
  <c r="J190" i="5"/>
  <c r="K190" i="5"/>
  <c r="L190" i="5"/>
  <c r="H191" i="5"/>
  <c r="I191" i="5"/>
  <c r="J191" i="5"/>
  <c r="K191" i="5"/>
  <c r="L191" i="5"/>
  <c r="H192" i="5"/>
  <c r="I192" i="5"/>
  <c r="J192" i="5"/>
  <c r="K192" i="5"/>
  <c r="L192" i="5"/>
  <c r="H193" i="5"/>
  <c r="I193" i="5"/>
  <c r="J193" i="5"/>
  <c r="K193" i="5"/>
  <c r="L193" i="5"/>
  <c r="H194" i="5"/>
  <c r="I194" i="5"/>
  <c r="J194" i="5"/>
  <c r="K194" i="5"/>
  <c r="L194" i="5"/>
  <c r="H195" i="5"/>
  <c r="I195" i="5"/>
  <c r="J195" i="5"/>
  <c r="K195" i="5"/>
  <c r="L195" i="5"/>
  <c r="H196" i="5"/>
  <c r="I196" i="5"/>
  <c r="J196" i="5"/>
  <c r="K196" i="5"/>
  <c r="L196" i="5"/>
  <c r="H197" i="5"/>
  <c r="I197" i="5"/>
  <c r="J197" i="5"/>
  <c r="K197" i="5"/>
  <c r="L197" i="5"/>
  <c r="H198" i="5"/>
  <c r="I198" i="5"/>
  <c r="J198" i="5"/>
  <c r="K198" i="5"/>
  <c r="L198" i="5"/>
  <c r="H199" i="5"/>
  <c r="I199" i="5"/>
  <c r="J199" i="5"/>
  <c r="K199" i="5"/>
  <c r="L199" i="5"/>
  <c r="H200" i="5"/>
  <c r="I200" i="5"/>
  <c r="J200" i="5"/>
  <c r="K200" i="5"/>
  <c r="L200" i="5"/>
  <c r="H201" i="5"/>
  <c r="I201" i="5"/>
  <c r="J201" i="5"/>
  <c r="K201" i="5"/>
  <c r="L201" i="5"/>
  <c r="H202" i="5"/>
  <c r="I202" i="5"/>
  <c r="J202" i="5"/>
  <c r="K202" i="5"/>
  <c r="L202" i="5"/>
  <c r="H203" i="5"/>
  <c r="I203" i="5"/>
  <c r="J203" i="5"/>
  <c r="K203" i="5"/>
  <c r="L203" i="5"/>
  <c r="H204" i="5"/>
  <c r="I204" i="5"/>
  <c r="J204" i="5"/>
  <c r="K204" i="5"/>
  <c r="L204" i="5"/>
  <c r="H205" i="5"/>
  <c r="I205" i="5"/>
  <c r="J205" i="5"/>
  <c r="K205" i="5"/>
  <c r="L205" i="5"/>
  <c r="H206" i="5"/>
  <c r="I206" i="5"/>
  <c r="J206" i="5"/>
  <c r="K206" i="5"/>
  <c r="L206" i="5"/>
  <c r="H207" i="5"/>
  <c r="I207" i="5"/>
  <c r="J207" i="5"/>
  <c r="K207" i="5"/>
  <c r="L207" i="5"/>
  <c r="H208" i="5"/>
  <c r="I208" i="5"/>
  <c r="J208" i="5"/>
  <c r="K208" i="5"/>
  <c r="L208" i="5"/>
  <c r="H209" i="5"/>
  <c r="I209" i="5"/>
  <c r="J209" i="5"/>
  <c r="K209" i="5"/>
  <c r="L209" i="5"/>
  <c r="H210" i="5"/>
  <c r="I210" i="5"/>
  <c r="J210" i="5"/>
  <c r="K210" i="5"/>
  <c r="L210" i="5"/>
  <c r="H211" i="5"/>
  <c r="I211" i="5"/>
  <c r="J211" i="5"/>
  <c r="K211" i="5"/>
  <c r="L211" i="5"/>
  <c r="H212" i="5"/>
  <c r="I212" i="5"/>
  <c r="J212" i="5"/>
  <c r="K212" i="5"/>
  <c r="L212" i="5"/>
  <c r="H213" i="5"/>
  <c r="I213" i="5"/>
  <c r="J213" i="5"/>
  <c r="K213" i="5"/>
  <c r="L213" i="5"/>
  <c r="H214" i="5"/>
  <c r="I214" i="5"/>
  <c r="J214" i="5"/>
  <c r="K214" i="5"/>
  <c r="L214" i="5"/>
  <c r="H215" i="5"/>
  <c r="I215" i="5"/>
  <c r="J215" i="5"/>
  <c r="K215" i="5"/>
  <c r="L215" i="5"/>
  <c r="H216" i="5"/>
  <c r="I216" i="5"/>
  <c r="J216" i="5"/>
  <c r="K216" i="5"/>
  <c r="L216" i="5"/>
  <c r="H217" i="5"/>
  <c r="I217" i="5"/>
  <c r="J217" i="5"/>
  <c r="K217" i="5"/>
  <c r="L217" i="5"/>
  <c r="H218" i="5"/>
  <c r="I218" i="5"/>
  <c r="J218" i="5"/>
  <c r="K218" i="5"/>
  <c r="L218" i="5"/>
  <c r="H219" i="5"/>
  <c r="I219" i="5"/>
  <c r="J219" i="5"/>
  <c r="K219" i="5"/>
  <c r="L219" i="5"/>
  <c r="H220" i="5"/>
  <c r="I220" i="5"/>
  <c r="J220" i="5"/>
  <c r="K220" i="5"/>
  <c r="L220" i="5"/>
  <c r="H221" i="5"/>
  <c r="I221" i="5"/>
  <c r="J221" i="5"/>
  <c r="K221" i="5"/>
  <c r="L221" i="5"/>
  <c r="H222" i="5"/>
  <c r="I222" i="5"/>
  <c r="J222" i="5"/>
  <c r="K222" i="5"/>
  <c r="L222" i="5"/>
  <c r="H223" i="5"/>
  <c r="I223" i="5"/>
  <c r="J223" i="5"/>
  <c r="K223" i="5"/>
  <c r="L223" i="5"/>
  <c r="H224" i="5"/>
  <c r="I224" i="5"/>
  <c r="J224" i="5"/>
  <c r="K224" i="5"/>
  <c r="L224" i="5"/>
  <c r="H225" i="5"/>
  <c r="I225" i="5"/>
  <c r="J225" i="5"/>
  <c r="K225" i="5"/>
  <c r="L225" i="5"/>
  <c r="H226" i="5"/>
  <c r="I226" i="5"/>
  <c r="J226" i="5"/>
  <c r="K226" i="5"/>
  <c r="L226" i="5"/>
  <c r="H227" i="5"/>
  <c r="I227" i="5"/>
  <c r="J227" i="5"/>
  <c r="K227" i="5"/>
  <c r="L227" i="5"/>
  <c r="H228" i="5"/>
  <c r="I228" i="5"/>
  <c r="J228" i="5"/>
  <c r="K228" i="5"/>
  <c r="L228" i="5"/>
  <c r="H229" i="5"/>
  <c r="I229" i="5"/>
  <c r="J229" i="5"/>
  <c r="K229" i="5"/>
  <c r="L229" i="5"/>
  <c r="H230" i="5"/>
  <c r="I230" i="5"/>
  <c r="J230" i="5"/>
  <c r="K230" i="5"/>
  <c r="L230" i="5"/>
  <c r="H231" i="5"/>
  <c r="I231" i="5"/>
  <c r="J231" i="5"/>
  <c r="K231" i="5"/>
  <c r="L231" i="5"/>
  <c r="H232" i="5"/>
  <c r="I232" i="5"/>
  <c r="J232" i="5"/>
  <c r="K232" i="5"/>
  <c r="L232" i="5"/>
  <c r="H233" i="5"/>
  <c r="I233" i="5"/>
  <c r="J233" i="5"/>
  <c r="K233" i="5"/>
  <c r="L233" i="5"/>
  <c r="H234" i="5"/>
  <c r="I234" i="5"/>
  <c r="J234" i="5"/>
  <c r="K234" i="5"/>
  <c r="L234" i="5"/>
  <c r="H235" i="5"/>
  <c r="I235" i="5"/>
  <c r="J235" i="5"/>
  <c r="K235" i="5"/>
  <c r="L235" i="5"/>
  <c r="H236" i="5"/>
  <c r="I236" i="5"/>
  <c r="J236" i="5"/>
  <c r="K236" i="5"/>
  <c r="L236" i="5"/>
  <c r="H237" i="5"/>
  <c r="I237" i="5"/>
  <c r="J237" i="5"/>
  <c r="K237" i="5"/>
  <c r="L237" i="5"/>
  <c r="H238" i="5"/>
  <c r="I238" i="5"/>
  <c r="J238" i="5"/>
  <c r="K238" i="5"/>
  <c r="L238" i="5"/>
  <c r="H239" i="5"/>
  <c r="I239" i="5"/>
  <c r="J239" i="5"/>
  <c r="K239" i="5"/>
  <c r="L239" i="5"/>
  <c r="H240" i="5"/>
  <c r="I240" i="5"/>
  <c r="J240" i="5"/>
  <c r="K240" i="5"/>
  <c r="L240" i="5"/>
  <c r="H241" i="5"/>
  <c r="I241" i="5"/>
  <c r="J241" i="5"/>
  <c r="K241" i="5"/>
  <c r="L241" i="5"/>
  <c r="H242" i="5"/>
  <c r="I242" i="5"/>
  <c r="J242" i="5"/>
  <c r="K242" i="5"/>
  <c r="L242" i="5"/>
  <c r="H243" i="5"/>
  <c r="I243" i="5"/>
  <c r="J243" i="5"/>
  <c r="K243" i="5"/>
  <c r="L243" i="5"/>
  <c r="H244" i="5"/>
  <c r="I244" i="5"/>
  <c r="J244" i="5"/>
  <c r="K244" i="5"/>
  <c r="L244" i="5"/>
  <c r="H245" i="5"/>
  <c r="I245" i="5"/>
  <c r="J245" i="5"/>
  <c r="K245" i="5"/>
  <c r="L245" i="5"/>
  <c r="H246" i="5"/>
  <c r="I246" i="5"/>
  <c r="J246" i="5"/>
  <c r="K246" i="5"/>
  <c r="L246" i="5"/>
  <c r="H247" i="5"/>
  <c r="I247" i="5"/>
  <c r="J247" i="5"/>
  <c r="K247" i="5"/>
  <c r="L247" i="5"/>
  <c r="H248" i="5"/>
  <c r="I248" i="5"/>
  <c r="J248" i="5"/>
  <c r="K248" i="5"/>
  <c r="L248" i="5"/>
  <c r="H249" i="5"/>
  <c r="I249" i="5"/>
  <c r="J249" i="5"/>
  <c r="K249" i="5"/>
  <c r="L249" i="5"/>
  <c r="H250" i="5"/>
  <c r="I250" i="5"/>
  <c r="J250" i="5"/>
  <c r="K250" i="5"/>
  <c r="L250" i="5"/>
  <c r="H251" i="5"/>
  <c r="I251" i="5"/>
  <c r="J251" i="5"/>
  <c r="K251" i="5"/>
  <c r="L251" i="5"/>
  <c r="H252" i="5"/>
  <c r="I252" i="5"/>
  <c r="J252" i="5"/>
  <c r="K252" i="5"/>
  <c r="L252" i="5"/>
  <c r="H253" i="5"/>
  <c r="I253" i="5"/>
  <c r="J253" i="5"/>
  <c r="K253" i="5"/>
  <c r="L253" i="5"/>
  <c r="H254" i="5"/>
  <c r="I254" i="5"/>
  <c r="J254" i="5"/>
  <c r="K254" i="5"/>
  <c r="L254" i="5"/>
  <c r="H255" i="5"/>
  <c r="I255" i="5"/>
  <c r="J255" i="5"/>
  <c r="K255" i="5"/>
  <c r="L255" i="5"/>
  <c r="H256" i="5"/>
  <c r="I256" i="5"/>
  <c r="J256" i="5"/>
  <c r="K256" i="5"/>
  <c r="L256" i="5"/>
  <c r="H257" i="5"/>
  <c r="I257" i="5"/>
  <c r="J257" i="5"/>
  <c r="K257" i="5"/>
  <c r="L257" i="5"/>
  <c r="H258" i="5"/>
  <c r="I258" i="5"/>
  <c r="J258" i="5"/>
  <c r="K258" i="5"/>
  <c r="L258" i="5"/>
  <c r="H259" i="5"/>
  <c r="I259" i="5"/>
  <c r="J259" i="5"/>
  <c r="K259" i="5"/>
  <c r="L259" i="5"/>
  <c r="H260" i="5"/>
  <c r="I260" i="5"/>
  <c r="J260" i="5"/>
  <c r="K260" i="5"/>
  <c r="L260" i="5"/>
  <c r="H261" i="5"/>
  <c r="I261" i="5"/>
  <c r="J261" i="5"/>
  <c r="K261" i="5"/>
  <c r="L261" i="5"/>
  <c r="H262" i="5"/>
  <c r="I262" i="5"/>
  <c r="J262" i="5"/>
  <c r="K262" i="5"/>
  <c r="L262" i="5"/>
  <c r="H263" i="5"/>
  <c r="I263" i="5"/>
  <c r="J263" i="5"/>
  <c r="K263" i="5"/>
  <c r="L263" i="5"/>
  <c r="H264" i="5"/>
  <c r="I264" i="5"/>
  <c r="J264" i="5"/>
  <c r="K264" i="5"/>
  <c r="L264" i="5"/>
  <c r="H265" i="5"/>
  <c r="I265" i="5"/>
  <c r="J265" i="5"/>
  <c r="K265" i="5"/>
  <c r="L265" i="5"/>
  <c r="H266" i="5"/>
  <c r="I266" i="5"/>
  <c r="J266" i="5"/>
  <c r="K266" i="5"/>
  <c r="L266" i="5"/>
  <c r="H267" i="5"/>
  <c r="I267" i="5"/>
  <c r="J267" i="5"/>
  <c r="K267" i="5"/>
  <c r="L267" i="5"/>
  <c r="H268" i="5"/>
  <c r="I268" i="5"/>
  <c r="J268" i="5"/>
  <c r="K268" i="5"/>
  <c r="L268" i="5"/>
  <c r="H269" i="5"/>
  <c r="I269" i="5"/>
  <c r="J269" i="5"/>
  <c r="K269" i="5"/>
  <c r="L269" i="5"/>
  <c r="H270" i="5"/>
  <c r="I270" i="5"/>
  <c r="J270" i="5"/>
  <c r="K270" i="5"/>
  <c r="L270" i="5"/>
  <c r="H271" i="5"/>
  <c r="I271" i="5"/>
  <c r="J271" i="5"/>
  <c r="K271" i="5"/>
  <c r="L271" i="5"/>
  <c r="H272" i="5"/>
  <c r="I272" i="5"/>
  <c r="J272" i="5"/>
  <c r="K272" i="5"/>
  <c r="L272" i="5"/>
  <c r="H273" i="5"/>
  <c r="I273" i="5"/>
  <c r="J273" i="5"/>
  <c r="K273" i="5"/>
  <c r="L273" i="5"/>
  <c r="H274" i="5"/>
  <c r="I274" i="5"/>
  <c r="J274" i="5"/>
  <c r="K274" i="5"/>
  <c r="L274" i="5"/>
  <c r="H275" i="5"/>
  <c r="I275" i="5"/>
  <c r="J275" i="5"/>
  <c r="K275" i="5"/>
  <c r="L275" i="5"/>
  <c r="H276" i="5"/>
  <c r="I276" i="5"/>
  <c r="J276" i="5"/>
  <c r="K276" i="5"/>
  <c r="L276" i="5"/>
  <c r="H277" i="5"/>
  <c r="I277" i="5"/>
  <c r="J277" i="5"/>
  <c r="K277" i="5"/>
  <c r="L277" i="5"/>
  <c r="H278" i="5"/>
  <c r="I278" i="5"/>
  <c r="J278" i="5"/>
  <c r="K278" i="5"/>
  <c r="L278" i="5"/>
  <c r="H279" i="5"/>
  <c r="I279" i="5"/>
  <c r="J279" i="5"/>
  <c r="K279" i="5"/>
  <c r="L279" i="5"/>
  <c r="H280" i="5"/>
  <c r="I280" i="5"/>
  <c r="J280" i="5"/>
  <c r="K280" i="5"/>
  <c r="L280" i="5"/>
  <c r="H281" i="5"/>
  <c r="I281" i="5"/>
  <c r="J281" i="5"/>
  <c r="K281" i="5"/>
  <c r="L281" i="5"/>
  <c r="H282" i="5"/>
  <c r="I282" i="5"/>
  <c r="J282" i="5"/>
  <c r="K282" i="5"/>
  <c r="L282" i="5"/>
  <c r="H283" i="5"/>
  <c r="I283" i="5"/>
  <c r="J283" i="5"/>
  <c r="K283" i="5"/>
  <c r="L283" i="5"/>
  <c r="H284" i="5"/>
  <c r="I284" i="5"/>
  <c r="J284" i="5"/>
  <c r="K284" i="5"/>
  <c r="L284" i="5"/>
  <c r="H285" i="5"/>
  <c r="I285" i="5"/>
  <c r="J285" i="5"/>
  <c r="K285" i="5"/>
  <c r="L285" i="5"/>
  <c r="H286" i="5"/>
  <c r="I286" i="5"/>
  <c r="J286" i="5"/>
  <c r="K286" i="5"/>
  <c r="L286" i="5"/>
  <c r="H287" i="5"/>
  <c r="I287" i="5"/>
  <c r="J287" i="5"/>
  <c r="K287" i="5"/>
  <c r="L287" i="5"/>
  <c r="H288" i="5"/>
  <c r="I288" i="5"/>
  <c r="J288" i="5"/>
  <c r="K288" i="5"/>
  <c r="L288" i="5"/>
  <c r="H289" i="5"/>
  <c r="I289" i="5"/>
  <c r="J289" i="5"/>
  <c r="K289" i="5"/>
  <c r="L289" i="5"/>
  <c r="H290" i="5"/>
  <c r="I290" i="5"/>
  <c r="J290" i="5"/>
  <c r="K290" i="5"/>
  <c r="L290" i="5"/>
  <c r="H291" i="5"/>
  <c r="I291" i="5"/>
  <c r="J291" i="5"/>
  <c r="K291" i="5"/>
  <c r="L291" i="5"/>
  <c r="H292" i="5"/>
  <c r="I292" i="5"/>
  <c r="J292" i="5"/>
  <c r="K292" i="5"/>
  <c r="L292" i="5"/>
  <c r="H293" i="5"/>
  <c r="I293" i="5"/>
  <c r="J293" i="5"/>
  <c r="K293" i="5"/>
  <c r="L293" i="5"/>
  <c r="H294" i="5"/>
  <c r="I294" i="5"/>
  <c r="J294" i="5"/>
  <c r="K294" i="5"/>
  <c r="L294" i="5"/>
  <c r="H295" i="5"/>
  <c r="I295" i="5"/>
  <c r="J295" i="5"/>
  <c r="K295" i="5"/>
  <c r="L295" i="5"/>
  <c r="H296" i="5"/>
  <c r="I296" i="5"/>
  <c r="J296" i="5"/>
  <c r="K296" i="5"/>
  <c r="L296" i="5"/>
  <c r="H297" i="5"/>
  <c r="I297" i="5"/>
  <c r="J297" i="5"/>
  <c r="K297" i="5"/>
  <c r="L297" i="5"/>
  <c r="H298" i="5"/>
  <c r="I298" i="5"/>
  <c r="J298" i="5"/>
  <c r="K298" i="5"/>
  <c r="L298" i="5"/>
  <c r="H299" i="5"/>
  <c r="I299" i="5"/>
  <c r="J299" i="5"/>
  <c r="K299" i="5"/>
  <c r="L299" i="5"/>
  <c r="H300" i="5"/>
  <c r="I300" i="5"/>
  <c r="J300" i="5"/>
  <c r="K300" i="5"/>
  <c r="L300" i="5"/>
  <c r="H301" i="5"/>
  <c r="I301" i="5"/>
  <c r="J301" i="5"/>
  <c r="K301" i="5"/>
  <c r="L301" i="5"/>
  <c r="H302" i="5"/>
  <c r="I302" i="5"/>
  <c r="J302" i="5"/>
  <c r="K302" i="5"/>
  <c r="L302" i="5"/>
  <c r="H303" i="5"/>
  <c r="I303" i="5"/>
  <c r="J303" i="5"/>
  <c r="K303" i="5"/>
  <c r="L303" i="5"/>
  <c r="H304" i="5"/>
  <c r="I304" i="5"/>
  <c r="J304" i="5"/>
  <c r="K304" i="5"/>
  <c r="L304" i="5"/>
  <c r="H305" i="5"/>
  <c r="I305" i="5"/>
  <c r="J305" i="5"/>
  <c r="K305" i="5"/>
  <c r="L305" i="5"/>
  <c r="H306" i="5"/>
  <c r="I306" i="5"/>
  <c r="J306" i="5"/>
  <c r="K306" i="5"/>
  <c r="L306" i="5"/>
  <c r="H307" i="5"/>
  <c r="I307" i="5"/>
  <c r="J307" i="5"/>
  <c r="K307" i="5"/>
  <c r="L307" i="5"/>
  <c r="H308" i="5"/>
  <c r="I308" i="5"/>
  <c r="J308" i="5"/>
  <c r="K308" i="5"/>
  <c r="L308" i="5"/>
  <c r="H309" i="5"/>
  <c r="I309" i="5"/>
  <c r="J309" i="5"/>
  <c r="K309" i="5"/>
  <c r="L309" i="5"/>
  <c r="H310" i="5"/>
  <c r="I310" i="5"/>
  <c r="J310" i="5"/>
  <c r="K310" i="5"/>
  <c r="L310" i="5"/>
  <c r="H311" i="5"/>
  <c r="I311" i="5"/>
  <c r="J311" i="5"/>
  <c r="K311" i="5"/>
  <c r="L311" i="5"/>
  <c r="H312" i="5"/>
  <c r="I312" i="5"/>
  <c r="J312" i="5"/>
  <c r="K312" i="5"/>
  <c r="L312" i="5"/>
  <c r="H313" i="5"/>
  <c r="I313" i="5"/>
  <c r="J313" i="5"/>
  <c r="K313" i="5"/>
  <c r="L313" i="5"/>
  <c r="H314" i="5"/>
  <c r="I314" i="5"/>
  <c r="J314" i="5"/>
  <c r="K314" i="5"/>
  <c r="L314" i="5"/>
  <c r="H315" i="5"/>
  <c r="M315" i="5" s="1"/>
  <c r="I315" i="5"/>
  <c r="J315" i="5"/>
  <c r="K315" i="5"/>
  <c r="L315" i="5"/>
  <c r="N315" i="5"/>
  <c r="H316" i="5"/>
  <c r="I316" i="5"/>
  <c r="J316" i="5"/>
  <c r="N316" i="5" s="1"/>
  <c r="K316" i="5"/>
  <c r="H317" i="5"/>
  <c r="M317" i="5" s="1"/>
  <c r="I317" i="5"/>
  <c r="J317" i="5"/>
  <c r="K317" i="5"/>
  <c r="L317" i="5"/>
  <c r="N317" i="5"/>
  <c r="H318" i="5"/>
  <c r="I318" i="5"/>
  <c r="J318" i="5"/>
  <c r="L318" i="5" s="1"/>
  <c r="K318" i="5"/>
  <c r="H319" i="5"/>
  <c r="M319" i="5" s="1"/>
  <c r="I319" i="5"/>
  <c r="J319" i="5"/>
  <c r="K319" i="5"/>
  <c r="L319" i="5"/>
  <c r="N319" i="5"/>
  <c r="H320" i="5"/>
  <c r="I320" i="5"/>
  <c r="J320" i="5"/>
  <c r="L320" i="5" s="1"/>
  <c r="K320" i="5"/>
  <c r="H321" i="5"/>
  <c r="M321" i="5" s="1"/>
  <c r="I321" i="5"/>
  <c r="J321" i="5"/>
  <c r="K321" i="5"/>
  <c r="L321" i="5"/>
  <c r="N321" i="5"/>
  <c r="H322" i="5"/>
  <c r="I322" i="5"/>
  <c r="J322" i="5"/>
  <c r="L322" i="5" s="1"/>
  <c r="K322" i="5"/>
  <c r="H323" i="5"/>
  <c r="N323" i="5" s="1"/>
  <c r="I323" i="5"/>
  <c r="L323" i="5" s="1"/>
  <c r="J323" i="5"/>
  <c r="K323" i="5"/>
  <c r="M323" i="5"/>
  <c r="H324" i="5"/>
  <c r="N324" i="5" s="1"/>
  <c r="I324" i="5"/>
  <c r="L324" i="5" s="1"/>
  <c r="J324" i="5"/>
  <c r="K324" i="5"/>
  <c r="M324" i="5"/>
  <c r="H325" i="5"/>
  <c r="N325" i="5" s="1"/>
  <c r="I325" i="5"/>
  <c r="L325" i="5" s="1"/>
  <c r="J325" i="5"/>
  <c r="K325" i="5"/>
  <c r="M325" i="5"/>
  <c r="H326" i="5"/>
  <c r="I326" i="5"/>
  <c r="J326" i="5"/>
  <c r="K326" i="5"/>
  <c r="H327" i="5"/>
  <c r="N327" i="5" s="1"/>
  <c r="I327" i="5"/>
  <c r="L327" i="5" s="1"/>
  <c r="J327" i="5"/>
  <c r="K327" i="5"/>
  <c r="M327" i="5"/>
  <c r="H328" i="5"/>
  <c r="N328" i="5" s="1"/>
  <c r="I328" i="5"/>
  <c r="L328" i="5" s="1"/>
  <c r="J328" i="5"/>
  <c r="K328" i="5"/>
  <c r="M328" i="5"/>
  <c r="H329" i="5"/>
  <c r="N329" i="5" s="1"/>
  <c r="I329" i="5"/>
  <c r="L329" i="5" s="1"/>
  <c r="J329" i="5"/>
  <c r="K329" i="5"/>
  <c r="M329" i="5"/>
  <c r="H330" i="5"/>
  <c r="I330" i="5"/>
  <c r="J330" i="5"/>
  <c r="K330" i="5"/>
  <c r="H331" i="5"/>
  <c r="N331" i="5" s="1"/>
  <c r="I331" i="5"/>
  <c r="L331" i="5" s="1"/>
  <c r="J331" i="5"/>
  <c r="K331" i="5"/>
  <c r="M331" i="5"/>
  <c r="H332" i="5"/>
  <c r="N332" i="5" s="1"/>
  <c r="I332" i="5"/>
  <c r="L332" i="5" s="1"/>
  <c r="J332" i="5"/>
  <c r="K332" i="5"/>
  <c r="M332" i="5"/>
  <c r="H333" i="5"/>
  <c r="N333" i="5" s="1"/>
  <c r="I333" i="5"/>
  <c r="L333" i="5" s="1"/>
  <c r="J333" i="5"/>
  <c r="K333" i="5"/>
  <c r="M333" i="5"/>
  <c r="H334" i="5"/>
  <c r="I334" i="5"/>
  <c r="J334" i="5"/>
  <c r="K334" i="5"/>
  <c r="H335" i="5"/>
  <c r="N335" i="5" s="1"/>
  <c r="I335" i="5"/>
  <c r="L335" i="5" s="1"/>
  <c r="J335" i="5"/>
  <c r="K335" i="5"/>
  <c r="M335" i="5"/>
  <c r="H336" i="5"/>
  <c r="N336" i="5" s="1"/>
  <c r="I336" i="5"/>
  <c r="L336" i="5" s="1"/>
  <c r="J336" i="5"/>
  <c r="K336" i="5"/>
  <c r="M336" i="5"/>
  <c r="H337" i="5"/>
  <c r="N337" i="5" s="1"/>
  <c r="I337" i="5"/>
  <c r="L337" i="5" s="1"/>
  <c r="J337" i="5"/>
  <c r="K337" i="5"/>
  <c r="M337" i="5"/>
  <c r="H338" i="5"/>
  <c r="I338" i="5"/>
  <c r="J338" i="5"/>
  <c r="K338" i="5"/>
  <c r="H339" i="5"/>
  <c r="N339" i="5" s="1"/>
  <c r="I339" i="5"/>
  <c r="L339" i="5" s="1"/>
  <c r="J339" i="5"/>
  <c r="K339" i="5"/>
  <c r="M339" i="5"/>
  <c r="H340" i="5"/>
  <c r="N340" i="5" s="1"/>
  <c r="I340" i="5"/>
  <c r="L340" i="5" s="1"/>
  <c r="J340" i="5"/>
  <c r="K340" i="5"/>
  <c r="M340" i="5"/>
  <c r="H341" i="5"/>
  <c r="N341" i="5" s="1"/>
  <c r="I341" i="5"/>
  <c r="L341" i="5" s="1"/>
  <c r="J341" i="5"/>
  <c r="K341" i="5"/>
  <c r="M341" i="5"/>
  <c r="H342" i="5"/>
  <c r="I342" i="5"/>
  <c r="J342" i="5"/>
  <c r="K342" i="5"/>
  <c r="H343" i="5"/>
  <c r="N343" i="5" s="1"/>
  <c r="I343" i="5"/>
  <c r="L343" i="5" s="1"/>
  <c r="J343" i="5"/>
  <c r="K343" i="5"/>
  <c r="M343" i="5"/>
  <c r="H344" i="5"/>
  <c r="N344" i="5" s="1"/>
  <c r="I344" i="5"/>
  <c r="L344" i="5" s="1"/>
  <c r="J344" i="5"/>
  <c r="K344" i="5"/>
  <c r="M344" i="5"/>
  <c r="H345" i="5"/>
  <c r="N345" i="5" s="1"/>
  <c r="I345" i="5"/>
  <c r="L345" i="5" s="1"/>
  <c r="J345" i="5"/>
  <c r="K345" i="5"/>
  <c r="M345" i="5"/>
  <c r="H346" i="5"/>
  <c r="I346" i="5"/>
  <c r="J346" i="5"/>
  <c r="K346" i="5"/>
  <c r="H347" i="5"/>
  <c r="N347" i="5" s="1"/>
  <c r="I347" i="5"/>
  <c r="L347" i="5" s="1"/>
  <c r="J347" i="5"/>
  <c r="K347" i="5"/>
  <c r="M347" i="5"/>
  <c r="H348" i="5"/>
  <c r="N348" i="5" s="1"/>
  <c r="I348" i="5"/>
  <c r="L348" i="5" s="1"/>
  <c r="J348" i="5"/>
  <c r="K348" i="5"/>
  <c r="M348" i="5"/>
  <c r="H349" i="5"/>
  <c r="N349" i="5" s="1"/>
  <c r="I349" i="5"/>
  <c r="L349" i="5" s="1"/>
  <c r="J349" i="5"/>
  <c r="K349" i="5"/>
  <c r="M349" i="5"/>
  <c r="H350" i="5"/>
  <c r="I350" i="5"/>
  <c r="J350" i="5"/>
  <c r="K350" i="5"/>
  <c r="H351" i="5"/>
  <c r="N351" i="5" s="1"/>
  <c r="I351" i="5"/>
  <c r="L351" i="5" s="1"/>
  <c r="J351" i="5"/>
  <c r="K351" i="5"/>
  <c r="M351" i="5"/>
  <c r="H352" i="5"/>
  <c r="N352" i="5" s="1"/>
  <c r="I352" i="5"/>
  <c r="L352" i="5" s="1"/>
  <c r="J352" i="5"/>
  <c r="K352" i="5"/>
  <c r="M352" i="5"/>
  <c r="H353" i="5"/>
  <c r="N353" i="5" s="1"/>
  <c r="I353" i="5"/>
  <c r="L353" i="5" s="1"/>
  <c r="J353" i="5"/>
  <c r="K353" i="5"/>
  <c r="M353" i="5"/>
  <c r="H354" i="5"/>
  <c r="I354" i="5"/>
  <c r="J354" i="5"/>
  <c r="K354" i="5"/>
  <c r="H355" i="5"/>
  <c r="N355" i="5" s="1"/>
  <c r="I355" i="5"/>
  <c r="L355" i="5" s="1"/>
  <c r="J355" i="5"/>
  <c r="K355" i="5"/>
  <c r="M355" i="5"/>
  <c r="H356" i="5"/>
  <c r="N356" i="5" s="1"/>
  <c r="I356" i="5"/>
  <c r="L356" i="5" s="1"/>
  <c r="J356" i="5"/>
  <c r="K356" i="5"/>
  <c r="M356" i="5"/>
  <c r="H357" i="5"/>
  <c r="N357" i="5" s="1"/>
  <c r="I357" i="5"/>
  <c r="L357" i="5" s="1"/>
  <c r="J357" i="5"/>
  <c r="K357" i="5"/>
  <c r="M357" i="5"/>
  <c r="H358" i="5"/>
  <c r="I358" i="5"/>
  <c r="J358" i="5"/>
  <c r="K358" i="5"/>
  <c r="H359" i="5"/>
  <c r="N359" i="5" s="1"/>
  <c r="I359" i="5"/>
  <c r="L359" i="5" s="1"/>
  <c r="J359" i="5"/>
  <c r="K359" i="5"/>
  <c r="M359" i="5"/>
  <c r="H360" i="5"/>
  <c r="N360" i="5" s="1"/>
  <c r="I360" i="5"/>
  <c r="L360" i="5" s="1"/>
  <c r="J360" i="5"/>
  <c r="K360" i="5"/>
  <c r="M360" i="5"/>
  <c r="H361" i="5"/>
  <c r="N361" i="5" s="1"/>
  <c r="I361" i="5"/>
  <c r="L361" i="5" s="1"/>
  <c r="J361" i="5"/>
  <c r="K361" i="5"/>
  <c r="M361" i="5"/>
  <c r="H362" i="5"/>
  <c r="I362" i="5"/>
  <c r="J362" i="5"/>
  <c r="K362" i="5"/>
  <c r="H363" i="5"/>
  <c r="N363" i="5" s="1"/>
  <c r="I363" i="5"/>
  <c r="L363" i="5" s="1"/>
  <c r="J363" i="5"/>
  <c r="K363" i="5"/>
  <c r="M363" i="5"/>
  <c r="H364" i="5"/>
  <c r="N364" i="5" s="1"/>
  <c r="I364" i="5"/>
  <c r="L364" i="5" s="1"/>
  <c r="J364" i="5"/>
  <c r="K364" i="5"/>
  <c r="M364" i="5"/>
  <c r="H365" i="5"/>
  <c r="N365" i="5" s="1"/>
  <c r="I365" i="5"/>
  <c r="L365" i="5" s="1"/>
  <c r="J365" i="5"/>
  <c r="K365" i="5"/>
  <c r="M365" i="5"/>
  <c r="H366" i="5"/>
  <c r="I366" i="5"/>
  <c r="J366" i="5"/>
  <c r="K366" i="5"/>
  <c r="H367" i="5"/>
  <c r="N367" i="5" s="1"/>
  <c r="I367" i="5"/>
  <c r="L367" i="5" s="1"/>
  <c r="J367" i="5"/>
  <c r="K367" i="5"/>
  <c r="M367" i="5"/>
  <c r="H368" i="5"/>
  <c r="N368" i="5" s="1"/>
  <c r="I368" i="5"/>
  <c r="L368" i="5" s="1"/>
  <c r="J368" i="5"/>
  <c r="K368" i="5"/>
  <c r="M368" i="5"/>
  <c r="H369" i="5"/>
  <c r="N369" i="5" s="1"/>
  <c r="I369" i="5"/>
  <c r="L369" i="5" s="1"/>
  <c r="J369" i="5"/>
  <c r="K369" i="5"/>
  <c r="M369" i="5"/>
  <c r="H370" i="5"/>
  <c r="I370" i="5"/>
  <c r="J370" i="5"/>
  <c r="K370" i="5"/>
  <c r="H371" i="5"/>
  <c r="N371" i="5" s="1"/>
  <c r="I371" i="5"/>
  <c r="L371" i="5" s="1"/>
  <c r="J371" i="5"/>
  <c r="K371" i="5"/>
  <c r="M371" i="5"/>
  <c r="H372" i="5"/>
  <c r="N372" i="5" s="1"/>
  <c r="I372" i="5"/>
  <c r="L372" i="5" s="1"/>
  <c r="J372" i="5"/>
  <c r="K372" i="5"/>
  <c r="M372" i="5"/>
  <c r="H373" i="5"/>
  <c r="N373" i="5" s="1"/>
  <c r="I373" i="5"/>
  <c r="L373" i="5" s="1"/>
  <c r="J373" i="5"/>
  <c r="K373" i="5"/>
  <c r="M373" i="5"/>
  <c r="H374" i="5"/>
  <c r="I374" i="5"/>
  <c r="J374" i="5"/>
  <c r="K374" i="5"/>
  <c r="H375" i="5"/>
  <c r="N375" i="5" s="1"/>
  <c r="I375" i="5"/>
  <c r="L375" i="5" s="1"/>
  <c r="J375" i="5"/>
  <c r="K375" i="5"/>
  <c r="M375" i="5"/>
  <c r="H376" i="5"/>
  <c r="N376" i="5" s="1"/>
  <c r="I376" i="5"/>
  <c r="L376" i="5" s="1"/>
  <c r="J376" i="5"/>
  <c r="K376" i="5"/>
  <c r="M376" i="5"/>
  <c r="H377" i="5"/>
  <c r="N377" i="5" s="1"/>
  <c r="I377" i="5"/>
  <c r="L377" i="5" s="1"/>
  <c r="J377" i="5"/>
  <c r="K377" i="5"/>
  <c r="M377" i="5"/>
  <c r="H378" i="5"/>
  <c r="I378" i="5"/>
  <c r="J378" i="5"/>
  <c r="K378" i="5"/>
  <c r="H379" i="5"/>
  <c r="N379" i="5" s="1"/>
  <c r="I379" i="5"/>
  <c r="L379" i="5" s="1"/>
  <c r="J379" i="5"/>
  <c r="K379" i="5"/>
  <c r="M379" i="5"/>
  <c r="H380" i="5"/>
  <c r="N380" i="5" s="1"/>
  <c r="I380" i="5"/>
  <c r="L380" i="5" s="1"/>
  <c r="J380" i="5"/>
  <c r="K380" i="5"/>
  <c r="M380" i="5"/>
  <c r="H381" i="5"/>
  <c r="N381" i="5" s="1"/>
  <c r="I381" i="5"/>
  <c r="L381" i="5" s="1"/>
  <c r="J381" i="5"/>
  <c r="K381" i="5"/>
  <c r="M381" i="5"/>
  <c r="H382" i="5"/>
  <c r="I382" i="5"/>
  <c r="J382" i="5"/>
  <c r="K382" i="5"/>
  <c r="H383" i="5"/>
  <c r="N383" i="5" s="1"/>
  <c r="I383" i="5"/>
  <c r="L383" i="5" s="1"/>
  <c r="J383" i="5"/>
  <c r="K383" i="5"/>
  <c r="M383" i="5"/>
  <c r="H384" i="5"/>
  <c r="N384" i="5" s="1"/>
  <c r="I384" i="5"/>
  <c r="L384" i="5" s="1"/>
  <c r="J384" i="5"/>
  <c r="K384" i="5"/>
  <c r="M384" i="5"/>
  <c r="H385" i="5"/>
  <c r="N385" i="5" s="1"/>
  <c r="I385" i="5"/>
  <c r="L385" i="5" s="1"/>
  <c r="J385" i="5"/>
  <c r="K385" i="5"/>
  <c r="M385" i="5"/>
  <c r="H386" i="5"/>
  <c r="I386" i="5"/>
  <c r="J386" i="5"/>
  <c r="K386" i="5"/>
  <c r="H387" i="5"/>
  <c r="N387" i="5" s="1"/>
  <c r="I387" i="5"/>
  <c r="L387" i="5" s="1"/>
  <c r="J387" i="5"/>
  <c r="K387" i="5"/>
  <c r="M387" i="5"/>
  <c r="H388" i="5"/>
  <c r="N388" i="5" s="1"/>
  <c r="I388" i="5"/>
  <c r="L388" i="5" s="1"/>
  <c r="J388" i="5"/>
  <c r="K388" i="5"/>
  <c r="M388" i="5"/>
  <c r="H389" i="5"/>
  <c r="N389" i="5" s="1"/>
  <c r="I389" i="5"/>
  <c r="L389" i="5" s="1"/>
  <c r="J389" i="5"/>
  <c r="K389" i="5"/>
  <c r="M389" i="5"/>
  <c r="H390" i="5"/>
  <c r="I390" i="5"/>
  <c r="J390" i="5"/>
  <c r="K390" i="5"/>
  <c r="H391" i="5"/>
  <c r="N391" i="5" s="1"/>
  <c r="I391" i="5"/>
  <c r="L391" i="5" s="1"/>
  <c r="J391" i="5"/>
  <c r="K391" i="5"/>
  <c r="M391" i="5"/>
  <c r="H392" i="5"/>
  <c r="N392" i="5" s="1"/>
  <c r="I392" i="5"/>
  <c r="L392" i="5" s="1"/>
  <c r="J392" i="5"/>
  <c r="K392" i="5"/>
  <c r="M392" i="5"/>
  <c r="H393" i="5"/>
  <c r="N393" i="5" s="1"/>
  <c r="I393" i="5"/>
  <c r="L393" i="5" s="1"/>
  <c r="J393" i="5"/>
  <c r="K393" i="5"/>
  <c r="M393" i="5"/>
  <c r="H394" i="5"/>
  <c r="I394" i="5"/>
  <c r="J394" i="5"/>
  <c r="K394" i="5"/>
  <c r="H395" i="5"/>
  <c r="N395" i="5" s="1"/>
  <c r="I395" i="5"/>
  <c r="L395" i="5" s="1"/>
  <c r="J395" i="5"/>
  <c r="K395" i="5"/>
  <c r="M395" i="5"/>
  <c r="H396" i="5"/>
  <c r="N396" i="5" s="1"/>
  <c r="I396" i="5"/>
  <c r="L396" i="5" s="1"/>
  <c r="J396" i="5"/>
  <c r="K396" i="5"/>
  <c r="M396" i="5"/>
  <c r="H397" i="5"/>
  <c r="N397" i="5" s="1"/>
  <c r="I397" i="5"/>
  <c r="L397" i="5" s="1"/>
  <c r="J397" i="5"/>
  <c r="K397" i="5"/>
  <c r="M397" i="5"/>
  <c r="H398" i="5"/>
  <c r="I398" i="5"/>
  <c r="J398" i="5"/>
  <c r="K398" i="5"/>
  <c r="H399" i="5"/>
  <c r="N399" i="5" s="1"/>
  <c r="I399" i="5"/>
  <c r="L399" i="5" s="1"/>
  <c r="J399" i="5"/>
  <c r="K399" i="5"/>
  <c r="M399" i="5"/>
  <c r="H400" i="5"/>
  <c r="N400" i="5" s="1"/>
  <c r="I400" i="5"/>
  <c r="L400" i="5" s="1"/>
  <c r="J400" i="5"/>
  <c r="K400" i="5"/>
  <c r="M400" i="5"/>
  <c r="H401" i="5"/>
  <c r="N401" i="5" s="1"/>
  <c r="I401" i="5"/>
  <c r="L401" i="5" s="1"/>
  <c r="J401" i="5"/>
  <c r="K401" i="5"/>
  <c r="M401" i="5"/>
  <c r="H402" i="5"/>
  <c r="I402" i="5"/>
  <c r="J402" i="5"/>
  <c r="K402" i="5"/>
  <c r="H403" i="5"/>
  <c r="N403" i="5" s="1"/>
  <c r="I403" i="5"/>
  <c r="L403" i="5" s="1"/>
  <c r="J403" i="5"/>
  <c r="K403" i="5"/>
  <c r="M403" i="5"/>
  <c r="H404" i="5"/>
  <c r="N404" i="5" s="1"/>
  <c r="I404" i="5"/>
  <c r="L404" i="5" s="1"/>
  <c r="J404" i="5"/>
  <c r="K404" i="5"/>
  <c r="M404" i="5"/>
  <c r="H405" i="5"/>
  <c r="N405" i="5" s="1"/>
  <c r="I405" i="5"/>
  <c r="L405" i="5" s="1"/>
  <c r="J405" i="5"/>
  <c r="K405" i="5"/>
  <c r="M405" i="5"/>
  <c r="H406" i="5"/>
  <c r="I406" i="5"/>
  <c r="J406" i="5"/>
  <c r="K406" i="5"/>
  <c r="H407" i="5"/>
  <c r="N407" i="5" s="1"/>
  <c r="I407" i="5"/>
  <c r="L407" i="5" s="1"/>
  <c r="J407" i="5"/>
  <c r="K407" i="5"/>
  <c r="M407" i="5"/>
  <c r="H408" i="5"/>
  <c r="N408" i="5" s="1"/>
  <c r="I408" i="5"/>
  <c r="L408" i="5" s="1"/>
  <c r="J408" i="5"/>
  <c r="K408" i="5"/>
  <c r="M408" i="5"/>
  <c r="H409" i="5"/>
  <c r="N409" i="5" s="1"/>
  <c r="I409" i="5"/>
  <c r="L409" i="5" s="1"/>
  <c r="J409" i="5"/>
  <c r="K409" i="5"/>
  <c r="M409" i="5"/>
  <c r="H410" i="5"/>
  <c r="I410" i="5"/>
  <c r="J410" i="5"/>
  <c r="K410" i="5"/>
  <c r="H411" i="5"/>
  <c r="N411" i="5" s="1"/>
  <c r="I411" i="5"/>
  <c r="L411" i="5" s="1"/>
  <c r="J411" i="5"/>
  <c r="K411" i="5"/>
  <c r="M411" i="5"/>
  <c r="H412" i="5"/>
  <c r="N412" i="5" s="1"/>
  <c r="I412" i="5"/>
  <c r="L412" i="5" s="1"/>
  <c r="J412" i="5"/>
  <c r="K412" i="5"/>
  <c r="M412" i="5"/>
  <c r="H413" i="5"/>
  <c r="N413" i="5" s="1"/>
  <c r="I413" i="5"/>
  <c r="L413" i="5" s="1"/>
  <c r="J413" i="5"/>
  <c r="K413" i="5"/>
  <c r="M413" i="5"/>
  <c r="H414" i="5"/>
  <c r="I414" i="5"/>
  <c r="J414" i="5"/>
  <c r="K414" i="5"/>
  <c r="H415" i="5"/>
  <c r="N415" i="5" s="1"/>
  <c r="I415" i="5"/>
  <c r="L415" i="5" s="1"/>
  <c r="J415" i="5"/>
  <c r="K415" i="5"/>
  <c r="M415" i="5"/>
  <c r="H416" i="5"/>
  <c r="N416" i="5" s="1"/>
  <c r="I416" i="5"/>
  <c r="L416" i="5" s="1"/>
  <c r="J416" i="5"/>
  <c r="K416" i="5"/>
  <c r="M416" i="5"/>
  <c r="H417" i="5"/>
  <c r="N417" i="5" s="1"/>
  <c r="I417" i="5"/>
  <c r="L417" i="5" s="1"/>
  <c r="J417" i="5"/>
  <c r="K417" i="5"/>
  <c r="M417" i="5"/>
  <c r="H418" i="5"/>
  <c r="I418" i="5"/>
  <c r="J418" i="5"/>
  <c r="K418" i="5"/>
  <c r="H419" i="5"/>
  <c r="N419" i="5" s="1"/>
  <c r="I419" i="5"/>
  <c r="L419" i="5" s="1"/>
  <c r="J419" i="5"/>
  <c r="K419" i="5"/>
  <c r="M419" i="5"/>
  <c r="H420" i="5"/>
  <c r="N420" i="5" s="1"/>
  <c r="I420" i="5"/>
  <c r="J420" i="5"/>
  <c r="K420" i="5"/>
  <c r="L420" i="5"/>
  <c r="O420" i="5" s="1"/>
  <c r="M420" i="5"/>
  <c r="H421" i="5"/>
  <c r="I421" i="5"/>
  <c r="L421" i="5" s="1"/>
  <c r="J421" i="5"/>
  <c r="K421" i="5"/>
  <c r="H422" i="5"/>
  <c r="N422" i="5" s="1"/>
  <c r="I422" i="5"/>
  <c r="J422" i="5"/>
  <c r="K422" i="5"/>
  <c r="L422" i="5"/>
  <c r="H423" i="5"/>
  <c r="I423" i="5"/>
  <c r="L423" i="5" s="1"/>
  <c r="J423" i="5"/>
  <c r="K423" i="5"/>
  <c r="M423" i="5"/>
  <c r="H424" i="5"/>
  <c r="N424" i="5" s="1"/>
  <c r="I424" i="5"/>
  <c r="J424" i="5"/>
  <c r="K424" i="5"/>
  <c r="L424" i="5"/>
  <c r="H425" i="5"/>
  <c r="I425" i="5"/>
  <c r="J425" i="5"/>
  <c r="K425" i="5"/>
  <c r="H426" i="5"/>
  <c r="I426" i="5"/>
  <c r="J426" i="5"/>
  <c r="L426" i="5" s="1"/>
  <c r="K426" i="5"/>
  <c r="H427" i="5"/>
  <c r="M427" i="5" s="1"/>
  <c r="I427" i="5"/>
  <c r="J427" i="5"/>
  <c r="K427" i="5"/>
  <c r="L427" i="5"/>
  <c r="H428" i="5"/>
  <c r="I428" i="5"/>
  <c r="J428" i="5"/>
  <c r="K428" i="5"/>
  <c r="L428" i="5"/>
  <c r="H429" i="5"/>
  <c r="I429" i="5"/>
  <c r="J429" i="5"/>
  <c r="K429" i="5"/>
  <c r="H430" i="5"/>
  <c r="I430" i="5"/>
  <c r="J430" i="5"/>
  <c r="L430" i="5" s="1"/>
  <c r="K430" i="5"/>
  <c r="H431" i="5"/>
  <c r="M431" i="5" s="1"/>
  <c r="I431" i="5"/>
  <c r="J431" i="5"/>
  <c r="K431" i="5"/>
  <c r="L431" i="5"/>
  <c r="H432" i="5"/>
  <c r="I432" i="5"/>
  <c r="J432" i="5"/>
  <c r="K432" i="5"/>
  <c r="L432" i="5"/>
  <c r="H433" i="5"/>
  <c r="I433" i="5"/>
  <c r="J433" i="5"/>
  <c r="K433" i="5"/>
  <c r="H434" i="5"/>
  <c r="I434" i="5"/>
  <c r="J434" i="5"/>
  <c r="L434" i="5" s="1"/>
  <c r="K434" i="5"/>
  <c r="H435" i="5"/>
  <c r="M435" i="5" s="1"/>
  <c r="I435" i="5"/>
  <c r="J435" i="5"/>
  <c r="K435" i="5"/>
  <c r="L435" i="5"/>
  <c r="H436" i="5"/>
  <c r="I436" i="5"/>
  <c r="J436" i="5"/>
  <c r="K436" i="5"/>
  <c r="L436" i="5"/>
  <c r="H437" i="5"/>
  <c r="I437" i="5"/>
  <c r="J437" i="5"/>
  <c r="K437" i="5"/>
  <c r="H438" i="5"/>
  <c r="I438" i="5"/>
  <c r="J438" i="5"/>
  <c r="K438" i="5"/>
  <c r="H439" i="5"/>
  <c r="I439" i="5"/>
  <c r="J439" i="5"/>
  <c r="K439" i="5"/>
  <c r="M439" i="5"/>
  <c r="H440" i="5"/>
  <c r="I440" i="5"/>
  <c r="J440" i="5"/>
  <c r="K440" i="5"/>
  <c r="M440" i="5"/>
  <c r="H441" i="5"/>
  <c r="I441" i="5"/>
  <c r="J441" i="5"/>
  <c r="K441" i="5"/>
  <c r="H442" i="5"/>
  <c r="I442" i="5"/>
  <c r="J442" i="5"/>
  <c r="K442" i="5"/>
  <c r="H443" i="5"/>
  <c r="I443" i="5"/>
  <c r="J443" i="5"/>
  <c r="K443" i="5"/>
  <c r="M443" i="5"/>
  <c r="H444" i="5"/>
  <c r="I444" i="5"/>
  <c r="J444" i="5"/>
  <c r="K444" i="5"/>
  <c r="M444" i="5"/>
  <c r="H445" i="5"/>
  <c r="I445" i="5"/>
  <c r="J445" i="5"/>
  <c r="K445" i="5"/>
  <c r="H446" i="5"/>
  <c r="I446" i="5"/>
  <c r="M446" i="5" s="1"/>
  <c r="J446" i="5"/>
  <c r="K446" i="5"/>
  <c r="H447" i="5"/>
  <c r="I447" i="5"/>
  <c r="J447" i="5"/>
  <c r="K447" i="5"/>
  <c r="M447" i="5"/>
  <c r="H448" i="5"/>
  <c r="I448" i="5"/>
  <c r="J448" i="5"/>
  <c r="K448" i="5"/>
  <c r="M448" i="5"/>
  <c r="H449" i="5"/>
  <c r="I449" i="5"/>
  <c r="J449" i="5"/>
  <c r="K449" i="5"/>
  <c r="H450" i="5"/>
  <c r="I450" i="5"/>
  <c r="J450" i="5"/>
  <c r="K450" i="5"/>
  <c r="H451" i="5"/>
  <c r="I451" i="5"/>
  <c r="J451" i="5"/>
  <c r="K451" i="5"/>
  <c r="M451" i="5"/>
  <c r="H452" i="5"/>
  <c r="I452" i="5"/>
  <c r="J452" i="5"/>
  <c r="K452" i="5"/>
  <c r="M452" i="5"/>
  <c r="H453" i="5"/>
  <c r="I453" i="5"/>
  <c r="J453" i="5"/>
  <c r="K453" i="5"/>
  <c r="H454" i="5"/>
  <c r="I454" i="5"/>
  <c r="J454" i="5"/>
  <c r="K454" i="5"/>
  <c r="H455" i="5"/>
  <c r="I455" i="5"/>
  <c r="J455" i="5"/>
  <c r="K455" i="5"/>
  <c r="M455" i="5"/>
  <c r="H456" i="5"/>
  <c r="I456" i="5"/>
  <c r="J456" i="5"/>
  <c r="K456" i="5"/>
  <c r="M456" i="5"/>
  <c r="H457" i="5"/>
  <c r="I457" i="5"/>
  <c r="J457" i="5"/>
  <c r="K457" i="5"/>
  <c r="H458" i="5"/>
  <c r="I458" i="5"/>
  <c r="M458" i="5" s="1"/>
  <c r="J458" i="5"/>
  <c r="K458" i="5"/>
  <c r="H459" i="5"/>
  <c r="I459" i="5"/>
  <c r="M459" i="5" s="1"/>
  <c r="J459" i="5"/>
  <c r="K459" i="5"/>
  <c r="H460" i="5"/>
  <c r="I460" i="5"/>
  <c r="J460" i="5"/>
  <c r="K460" i="5"/>
  <c r="M460" i="5"/>
  <c r="H461" i="5"/>
  <c r="I461" i="5"/>
  <c r="J461" i="5"/>
  <c r="K461" i="5"/>
  <c r="H462" i="5"/>
  <c r="I462" i="5"/>
  <c r="M462" i="5" s="1"/>
  <c r="J462" i="5"/>
  <c r="K462" i="5"/>
  <c r="H463" i="5"/>
  <c r="I463" i="5"/>
  <c r="J463" i="5"/>
  <c r="K463" i="5"/>
  <c r="M463" i="5"/>
  <c r="H464" i="5"/>
  <c r="I464" i="5"/>
  <c r="J464" i="5"/>
  <c r="K464" i="5"/>
  <c r="M464" i="5"/>
  <c r="H465" i="5"/>
  <c r="I465" i="5"/>
  <c r="J465" i="5"/>
  <c r="K465" i="5"/>
  <c r="H466" i="5"/>
  <c r="I466" i="5"/>
  <c r="J466" i="5"/>
  <c r="K466" i="5"/>
  <c r="H467" i="5"/>
  <c r="I467" i="5"/>
  <c r="J467" i="5"/>
  <c r="K467" i="5"/>
  <c r="M467" i="5"/>
  <c r="H468" i="5"/>
  <c r="I468" i="5"/>
  <c r="J468" i="5"/>
  <c r="K468" i="5"/>
  <c r="M468" i="5"/>
  <c r="H469" i="5"/>
  <c r="I469" i="5"/>
  <c r="J469" i="5"/>
  <c r="K469" i="5"/>
  <c r="H470" i="5"/>
  <c r="I470" i="5"/>
  <c r="M470" i="5" s="1"/>
  <c r="J470" i="5"/>
  <c r="K470" i="5"/>
  <c r="H471" i="5"/>
  <c r="I471" i="5"/>
  <c r="J471" i="5"/>
  <c r="K471" i="5"/>
  <c r="M471" i="5"/>
  <c r="H472" i="5"/>
  <c r="I472" i="5"/>
  <c r="J472" i="5"/>
  <c r="K472" i="5"/>
  <c r="M472" i="5"/>
  <c r="H473" i="5"/>
  <c r="I473" i="5"/>
  <c r="J473" i="5"/>
  <c r="K473" i="5"/>
  <c r="H474" i="5"/>
  <c r="I474" i="5"/>
  <c r="J474" i="5"/>
  <c r="K474" i="5"/>
  <c r="H475" i="5"/>
  <c r="I475" i="5"/>
  <c r="J475" i="5"/>
  <c r="K475" i="5"/>
  <c r="M475" i="5"/>
  <c r="H476" i="5"/>
  <c r="I476" i="5"/>
  <c r="J476" i="5"/>
  <c r="K476" i="5"/>
  <c r="M476" i="5"/>
  <c r="H477" i="5"/>
  <c r="I477" i="5"/>
  <c r="J477" i="5"/>
  <c r="K477" i="5"/>
  <c r="H478" i="5"/>
  <c r="I478" i="5"/>
  <c r="M478" i="5" s="1"/>
  <c r="J478" i="5"/>
  <c r="K478" i="5"/>
  <c r="H479" i="5"/>
  <c r="I479" i="5"/>
  <c r="J479" i="5"/>
  <c r="K479" i="5"/>
  <c r="M479" i="5"/>
  <c r="H480" i="5"/>
  <c r="I480" i="5"/>
  <c r="J480" i="5"/>
  <c r="K480" i="5"/>
  <c r="M480" i="5"/>
  <c r="H481" i="5"/>
  <c r="I481" i="5"/>
  <c r="J481" i="5"/>
  <c r="K481" i="5"/>
  <c r="H482" i="5"/>
  <c r="I482" i="5"/>
  <c r="M482" i="5" s="1"/>
  <c r="J482" i="5"/>
  <c r="K482" i="5"/>
  <c r="H483" i="5"/>
  <c r="I483" i="5"/>
  <c r="J483" i="5"/>
  <c r="K483" i="5"/>
  <c r="M483" i="5"/>
  <c r="H484" i="5"/>
  <c r="I484" i="5"/>
  <c r="J484" i="5"/>
  <c r="K484" i="5"/>
  <c r="M484" i="5"/>
  <c r="H485" i="5"/>
  <c r="I485" i="5"/>
  <c r="J485" i="5"/>
  <c r="K485" i="5"/>
  <c r="H486" i="5"/>
  <c r="I486" i="5"/>
  <c r="J486" i="5"/>
  <c r="K486" i="5"/>
  <c r="H487" i="5"/>
  <c r="I487" i="5"/>
  <c r="J487" i="5"/>
  <c r="K487" i="5"/>
  <c r="M487" i="5"/>
  <c r="H488" i="5"/>
  <c r="I488" i="5"/>
  <c r="L488" i="5" s="1"/>
  <c r="J488" i="5"/>
  <c r="K488" i="5"/>
  <c r="M488" i="5"/>
  <c r="N488" i="5"/>
  <c r="H489" i="5"/>
  <c r="I489" i="5"/>
  <c r="L489" i="5" s="1"/>
  <c r="J489" i="5"/>
  <c r="K489" i="5"/>
  <c r="H490" i="5"/>
  <c r="I490" i="5"/>
  <c r="J490" i="5"/>
  <c r="N490" i="5" s="1"/>
  <c r="K490" i="5"/>
  <c r="M490" i="5"/>
  <c r="H491" i="5"/>
  <c r="I491" i="5"/>
  <c r="L491" i="5" s="1"/>
  <c r="J491" i="5"/>
  <c r="K491" i="5"/>
  <c r="H492" i="5"/>
  <c r="I492" i="5"/>
  <c r="J492" i="5"/>
  <c r="N492" i="5" s="1"/>
  <c r="K492" i="5"/>
  <c r="M492" i="5"/>
  <c r="H493" i="5"/>
  <c r="I493" i="5"/>
  <c r="L493" i="5" s="1"/>
  <c r="J493" i="5"/>
  <c r="K493" i="5"/>
  <c r="H494" i="5"/>
  <c r="I494" i="5"/>
  <c r="J494" i="5"/>
  <c r="N494" i="5" s="1"/>
  <c r="K494" i="5"/>
  <c r="M494" i="5"/>
  <c r="H495" i="5"/>
  <c r="I495" i="5"/>
  <c r="L495" i="5" s="1"/>
  <c r="J495" i="5"/>
  <c r="K495" i="5"/>
  <c r="N495" i="5"/>
  <c r="H496" i="5"/>
  <c r="I496" i="5"/>
  <c r="J496" i="5"/>
  <c r="N496" i="5" s="1"/>
  <c r="K496" i="5"/>
  <c r="H497" i="5"/>
  <c r="I497" i="5"/>
  <c r="L497" i="5" s="1"/>
  <c r="J497" i="5"/>
  <c r="K497" i="5"/>
  <c r="H498" i="5"/>
  <c r="I498" i="5"/>
  <c r="J498" i="5"/>
  <c r="N498" i="5" s="1"/>
  <c r="K498" i="5"/>
  <c r="M498" i="5"/>
  <c r="H499" i="5"/>
  <c r="I499" i="5"/>
  <c r="L499" i="5" s="1"/>
  <c r="J499" i="5"/>
  <c r="K499" i="5"/>
  <c r="H500" i="5"/>
  <c r="I500" i="5"/>
  <c r="J500" i="5"/>
  <c r="N500" i="5" s="1"/>
  <c r="K500" i="5"/>
  <c r="H501" i="5"/>
  <c r="I501" i="5"/>
  <c r="L501" i="5" s="1"/>
  <c r="J501" i="5"/>
  <c r="K501" i="5"/>
  <c r="H502" i="5"/>
  <c r="I502" i="5"/>
  <c r="J502" i="5"/>
  <c r="N502" i="5" s="1"/>
  <c r="K502" i="5"/>
  <c r="M502" i="5"/>
  <c r="H503" i="5"/>
  <c r="I503" i="5"/>
  <c r="L503" i="5" s="1"/>
  <c r="J503" i="5"/>
  <c r="K503" i="5"/>
  <c r="H504" i="5"/>
  <c r="I504" i="5"/>
  <c r="J504" i="5"/>
  <c r="N504" i="5" s="1"/>
  <c r="K504" i="5"/>
  <c r="M504" i="5"/>
  <c r="H505" i="5"/>
  <c r="I505" i="5"/>
  <c r="L505" i="5" s="1"/>
  <c r="J505" i="5"/>
  <c r="K505" i="5"/>
  <c r="H506" i="5"/>
  <c r="I506" i="5"/>
  <c r="J506" i="5"/>
  <c r="N506" i="5" s="1"/>
  <c r="K506" i="5"/>
  <c r="M506" i="5"/>
  <c r="H507" i="5"/>
  <c r="I507" i="5"/>
  <c r="L507" i="5" s="1"/>
  <c r="J507" i="5"/>
  <c r="K507" i="5"/>
  <c r="H508" i="5"/>
  <c r="I508" i="5"/>
  <c r="J508" i="5"/>
  <c r="N508" i="5" s="1"/>
  <c r="K508" i="5"/>
  <c r="M508" i="5"/>
  <c r="H509" i="5"/>
  <c r="I509" i="5"/>
  <c r="L509" i="5" s="1"/>
  <c r="J509" i="5"/>
  <c r="K509" i="5"/>
  <c r="N509" i="5"/>
  <c r="H510" i="5"/>
  <c r="I510" i="5"/>
  <c r="J510" i="5"/>
  <c r="N510" i="5" s="1"/>
  <c r="K510" i="5"/>
  <c r="M510" i="5"/>
  <c r="H511" i="5"/>
  <c r="I511" i="5"/>
  <c r="L511" i="5" s="1"/>
  <c r="J511" i="5"/>
  <c r="K511" i="5"/>
  <c r="N511" i="5"/>
  <c r="H512" i="5"/>
  <c r="I512" i="5"/>
  <c r="J512" i="5"/>
  <c r="N512" i="5" s="1"/>
  <c r="K512" i="5"/>
  <c r="M512" i="5"/>
  <c r="H513" i="5"/>
  <c r="I513" i="5"/>
  <c r="L513" i="5" s="1"/>
  <c r="J513" i="5"/>
  <c r="K513" i="5"/>
  <c r="H514" i="5"/>
  <c r="I514" i="5"/>
  <c r="J514" i="5"/>
  <c r="N514" i="5" s="1"/>
  <c r="K514" i="5"/>
  <c r="M514" i="5"/>
  <c r="H515" i="5"/>
  <c r="I515" i="5"/>
  <c r="L515" i="5" s="1"/>
  <c r="O515" i="5" s="1"/>
  <c r="J515" i="5"/>
  <c r="K515" i="5"/>
  <c r="M515" i="5"/>
  <c r="N515" i="5"/>
  <c r="H516" i="5"/>
  <c r="I516" i="5"/>
  <c r="L516" i="5" s="1"/>
  <c r="J516" i="5"/>
  <c r="K516" i="5"/>
  <c r="H517" i="5"/>
  <c r="I517" i="5"/>
  <c r="J517" i="5"/>
  <c r="N517" i="5" s="1"/>
  <c r="K517" i="5"/>
  <c r="H518" i="5"/>
  <c r="I518" i="5"/>
  <c r="J518" i="5"/>
  <c r="N518" i="5" s="1"/>
  <c r="K518" i="5"/>
  <c r="M518" i="5" s="1"/>
  <c r="H519" i="5"/>
  <c r="I519" i="5"/>
  <c r="L519" i="5" s="1"/>
  <c r="O519" i="5" s="1"/>
  <c r="J519" i="5"/>
  <c r="K519" i="5"/>
  <c r="M519" i="5"/>
  <c r="N519" i="5"/>
  <c r="H520" i="5"/>
  <c r="I520" i="5"/>
  <c r="L520" i="5" s="1"/>
  <c r="J520" i="5"/>
  <c r="K520" i="5"/>
  <c r="H521" i="5"/>
  <c r="I521" i="5"/>
  <c r="J521" i="5"/>
  <c r="N521" i="5" s="1"/>
  <c r="K521" i="5"/>
  <c r="H522" i="5"/>
  <c r="M522" i="5" s="1"/>
  <c r="I522" i="5"/>
  <c r="J522" i="5"/>
  <c r="K522" i="5"/>
  <c r="L522" i="5" s="1"/>
  <c r="H523" i="5"/>
  <c r="M523" i="5" s="1"/>
  <c r="I523" i="5"/>
  <c r="J523" i="5"/>
  <c r="K523" i="5"/>
  <c r="L523" i="5" s="1"/>
  <c r="H524" i="5"/>
  <c r="M524" i="5" s="1"/>
  <c r="I524" i="5"/>
  <c r="J524" i="5"/>
  <c r="K524" i="5"/>
  <c r="L524" i="5" s="1"/>
  <c r="H525" i="5"/>
  <c r="M525" i="5" s="1"/>
  <c r="I525" i="5"/>
  <c r="J525" i="5"/>
  <c r="K525" i="5"/>
  <c r="L525" i="5" s="1"/>
  <c r="H526" i="5"/>
  <c r="M526" i="5" s="1"/>
  <c r="I526" i="5"/>
  <c r="J526" i="5"/>
  <c r="K526" i="5"/>
  <c r="L526" i="5" s="1"/>
  <c r="H527" i="5"/>
  <c r="M527" i="5" s="1"/>
  <c r="I527" i="5"/>
  <c r="J527" i="5"/>
  <c r="K527" i="5"/>
  <c r="L527" i="5" s="1"/>
  <c r="H528" i="5"/>
  <c r="M528" i="5" s="1"/>
  <c r="I528" i="5"/>
  <c r="J528" i="5"/>
  <c r="K528" i="5"/>
  <c r="L528" i="5" s="1"/>
  <c r="H529" i="5"/>
  <c r="M529" i="5" s="1"/>
  <c r="I529" i="5"/>
  <c r="J529" i="5"/>
  <c r="K529" i="5"/>
  <c r="L529" i="5" s="1"/>
  <c r="H530" i="5"/>
  <c r="M530" i="5" s="1"/>
  <c r="I530" i="5"/>
  <c r="J530" i="5"/>
  <c r="K530" i="5"/>
  <c r="L530" i="5" s="1"/>
  <c r="H531" i="5"/>
  <c r="M531" i="5" s="1"/>
  <c r="I531" i="5"/>
  <c r="J531" i="5"/>
  <c r="K531" i="5"/>
  <c r="L531" i="5" s="1"/>
  <c r="H532" i="5"/>
  <c r="M532" i="5" s="1"/>
  <c r="I532" i="5"/>
  <c r="J532" i="5"/>
  <c r="K532" i="5"/>
  <c r="L532" i="5" s="1"/>
  <c r="H533" i="5"/>
  <c r="M533" i="5" s="1"/>
  <c r="I533" i="5"/>
  <c r="J533" i="5"/>
  <c r="K533" i="5"/>
  <c r="L533" i="5" s="1"/>
  <c r="H534" i="5"/>
  <c r="M534" i="5" s="1"/>
  <c r="I534" i="5"/>
  <c r="J534" i="5"/>
  <c r="K534" i="5"/>
  <c r="L534" i="5" s="1"/>
  <c r="H535" i="5"/>
  <c r="M535" i="5" s="1"/>
  <c r="I535" i="5"/>
  <c r="J535" i="5"/>
  <c r="K535" i="5"/>
  <c r="L535" i="5" s="1"/>
  <c r="H536" i="5"/>
  <c r="M536" i="5" s="1"/>
  <c r="I536" i="5"/>
  <c r="J536" i="5"/>
  <c r="K536" i="5"/>
  <c r="L536" i="5" s="1"/>
  <c r="H537" i="5"/>
  <c r="M537" i="5" s="1"/>
  <c r="I537" i="5"/>
  <c r="J537" i="5"/>
  <c r="K537" i="5"/>
  <c r="L537" i="5" s="1"/>
  <c r="H538" i="5"/>
  <c r="M538" i="5" s="1"/>
  <c r="I538" i="5"/>
  <c r="J538" i="5"/>
  <c r="K538" i="5"/>
  <c r="L538" i="5" s="1"/>
  <c r="H539" i="5"/>
  <c r="M539" i="5" s="1"/>
  <c r="I539" i="5"/>
  <c r="J539" i="5"/>
  <c r="K539" i="5"/>
  <c r="L539" i="5" s="1"/>
  <c r="H540" i="5"/>
  <c r="M540" i="5" s="1"/>
  <c r="I540" i="5"/>
  <c r="J540" i="5"/>
  <c r="K540" i="5"/>
  <c r="L540" i="5" s="1"/>
  <c r="H541" i="5"/>
  <c r="M541" i="5" s="1"/>
  <c r="I541" i="5"/>
  <c r="J541" i="5"/>
  <c r="K541" i="5"/>
  <c r="L541" i="5" s="1"/>
  <c r="H542" i="5"/>
  <c r="M542" i="5" s="1"/>
  <c r="I542" i="5"/>
  <c r="J542" i="5"/>
  <c r="K542" i="5"/>
  <c r="L542" i="5" s="1"/>
  <c r="H543" i="5"/>
  <c r="M543" i="5" s="1"/>
  <c r="I543" i="5"/>
  <c r="J543" i="5"/>
  <c r="K543" i="5"/>
  <c r="L543" i="5" s="1"/>
  <c r="H544" i="5"/>
  <c r="M544" i="5" s="1"/>
  <c r="I544" i="5"/>
  <c r="J544" i="5"/>
  <c r="K544" i="5"/>
  <c r="L544" i="5" s="1"/>
  <c r="H545" i="5"/>
  <c r="M545" i="5" s="1"/>
  <c r="I545" i="5"/>
  <c r="J545" i="5"/>
  <c r="K545" i="5"/>
  <c r="L545" i="5" s="1"/>
  <c r="H546" i="5"/>
  <c r="M546" i="5" s="1"/>
  <c r="I546" i="5"/>
  <c r="J546" i="5"/>
  <c r="K546" i="5"/>
  <c r="L546" i="5" s="1"/>
  <c r="H547" i="5"/>
  <c r="M547" i="5" s="1"/>
  <c r="I547" i="5"/>
  <c r="J547" i="5"/>
  <c r="K547" i="5"/>
  <c r="L547" i="5" s="1"/>
  <c r="H548" i="5"/>
  <c r="M548" i="5" s="1"/>
  <c r="I548" i="5"/>
  <c r="J548" i="5"/>
  <c r="K548" i="5"/>
  <c r="L548" i="5" s="1"/>
  <c r="H549" i="5"/>
  <c r="M549" i="5" s="1"/>
  <c r="I549" i="5"/>
  <c r="J549" i="5"/>
  <c r="K549" i="5"/>
  <c r="L549" i="5" s="1"/>
  <c r="H550" i="5"/>
  <c r="M550" i="5" s="1"/>
  <c r="I550" i="5"/>
  <c r="J550" i="5"/>
  <c r="K550" i="5"/>
  <c r="L550" i="5" s="1"/>
  <c r="H551" i="5"/>
  <c r="M551" i="5" s="1"/>
  <c r="I551" i="5"/>
  <c r="J551" i="5"/>
  <c r="K551" i="5"/>
  <c r="L551" i="5" s="1"/>
  <c r="H552" i="5"/>
  <c r="M552" i="5" s="1"/>
  <c r="I552" i="5"/>
  <c r="J552" i="5"/>
  <c r="K552" i="5"/>
  <c r="L552" i="5" s="1"/>
  <c r="H553" i="5"/>
  <c r="M553" i="5" s="1"/>
  <c r="I553" i="5"/>
  <c r="J553" i="5"/>
  <c r="K553" i="5"/>
  <c r="L553" i="5" s="1"/>
  <c r="H554" i="5"/>
  <c r="M554" i="5" s="1"/>
  <c r="I554" i="5"/>
  <c r="J554" i="5"/>
  <c r="K554" i="5"/>
  <c r="L554" i="5" s="1"/>
  <c r="H555" i="5"/>
  <c r="M555" i="5" s="1"/>
  <c r="I555" i="5"/>
  <c r="J555" i="5"/>
  <c r="K555" i="5"/>
  <c r="L555" i="5" s="1"/>
  <c r="H556" i="5"/>
  <c r="M556" i="5" s="1"/>
  <c r="I556" i="5"/>
  <c r="J556" i="5"/>
  <c r="K556" i="5"/>
  <c r="L556" i="5" s="1"/>
  <c r="H557" i="5"/>
  <c r="M557" i="5" s="1"/>
  <c r="I557" i="5"/>
  <c r="J557" i="5"/>
  <c r="K557" i="5"/>
  <c r="L557" i="5" s="1"/>
  <c r="H558" i="5"/>
  <c r="M558" i="5" s="1"/>
  <c r="I558" i="5"/>
  <c r="J558" i="5"/>
  <c r="K558" i="5"/>
  <c r="L558" i="5" s="1"/>
  <c r="H559" i="5"/>
  <c r="M559" i="5" s="1"/>
  <c r="I559" i="5"/>
  <c r="J559" i="5"/>
  <c r="K559" i="5"/>
  <c r="L559" i="5" s="1"/>
  <c r="H560" i="5"/>
  <c r="M560" i="5" s="1"/>
  <c r="I560" i="5"/>
  <c r="J560" i="5"/>
  <c r="K560" i="5"/>
  <c r="L560" i="5" s="1"/>
  <c r="H561" i="5"/>
  <c r="M561" i="5" s="1"/>
  <c r="I561" i="5"/>
  <c r="J561" i="5"/>
  <c r="K561" i="5"/>
  <c r="L561" i="5" s="1"/>
  <c r="H562" i="5"/>
  <c r="M562" i="5" s="1"/>
  <c r="I562" i="5"/>
  <c r="J562" i="5"/>
  <c r="K562" i="5"/>
  <c r="L562" i="5" s="1"/>
  <c r="H563" i="5"/>
  <c r="M563" i="5" s="1"/>
  <c r="I563" i="5"/>
  <c r="J563" i="5"/>
  <c r="K563" i="5"/>
  <c r="L563" i="5" s="1"/>
  <c r="H564" i="5"/>
  <c r="M564" i="5" s="1"/>
  <c r="I564" i="5"/>
  <c r="J564" i="5"/>
  <c r="K564" i="5"/>
  <c r="L564" i="5" s="1"/>
  <c r="H565" i="5"/>
  <c r="M565" i="5" s="1"/>
  <c r="I565" i="5"/>
  <c r="J565" i="5"/>
  <c r="K565" i="5"/>
  <c r="L565" i="5" s="1"/>
  <c r="H566" i="5"/>
  <c r="M566" i="5" s="1"/>
  <c r="I566" i="5"/>
  <c r="J566" i="5"/>
  <c r="K566" i="5"/>
  <c r="L566" i="5" s="1"/>
  <c r="H567" i="5"/>
  <c r="M567" i="5" s="1"/>
  <c r="I567" i="5"/>
  <c r="J567" i="5"/>
  <c r="K567" i="5"/>
  <c r="L567" i="5" s="1"/>
  <c r="H568" i="5"/>
  <c r="M568" i="5" s="1"/>
  <c r="I568" i="5"/>
  <c r="J568" i="5"/>
  <c r="K568" i="5"/>
  <c r="L568" i="5" s="1"/>
  <c r="H569" i="5"/>
  <c r="M569" i="5" s="1"/>
  <c r="I569" i="5"/>
  <c r="J569" i="5"/>
  <c r="K569" i="5"/>
  <c r="L569" i="5" s="1"/>
  <c r="H570" i="5"/>
  <c r="M570" i="5" s="1"/>
  <c r="I570" i="5"/>
  <c r="J570" i="5"/>
  <c r="K570" i="5"/>
  <c r="L570" i="5" s="1"/>
  <c r="H571" i="5"/>
  <c r="M571" i="5" s="1"/>
  <c r="I571" i="5"/>
  <c r="J571" i="5"/>
  <c r="K571" i="5"/>
  <c r="L571" i="5" s="1"/>
  <c r="H572" i="5"/>
  <c r="M572" i="5" s="1"/>
  <c r="I572" i="5"/>
  <c r="J572" i="5"/>
  <c r="K572" i="5"/>
  <c r="L572" i="5" s="1"/>
  <c r="H573" i="5"/>
  <c r="M573" i="5" s="1"/>
  <c r="I573" i="5"/>
  <c r="J573" i="5"/>
  <c r="K573" i="5"/>
  <c r="L573" i="5" s="1"/>
  <c r="H574" i="5"/>
  <c r="M574" i="5" s="1"/>
  <c r="I574" i="5"/>
  <c r="J574" i="5"/>
  <c r="K574" i="5"/>
  <c r="L574" i="5" s="1"/>
  <c r="H575" i="5"/>
  <c r="M575" i="5" s="1"/>
  <c r="I575" i="5"/>
  <c r="J575" i="5"/>
  <c r="K575" i="5"/>
  <c r="L575" i="5" s="1"/>
  <c r="H576" i="5"/>
  <c r="M576" i="5" s="1"/>
  <c r="I576" i="5"/>
  <c r="J576" i="5"/>
  <c r="K576" i="5"/>
  <c r="L576" i="5" s="1"/>
  <c r="H577" i="5"/>
  <c r="M577" i="5" s="1"/>
  <c r="I577" i="5"/>
  <c r="J577" i="5"/>
  <c r="K577" i="5"/>
  <c r="L577" i="5" s="1"/>
  <c r="H578" i="5"/>
  <c r="M578" i="5" s="1"/>
  <c r="I578" i="5"/>
  <c r="J578" i="5"/>
  <c r="K578" i="5"/>
  <c r="L578" i="5" s="1"/>
  <c r="H579" i="5"/>
  <c r="M579" i="5" s="1"/>
  <c r="I579" i="5"/>
  <c r="J579" i="5"/>
  <c r="K579" i="5"/>
  <c r="L579" i="5" s="1"/>
  <c r="H580" i="5"/>
  <c r="M580" i="5" s="1"/>
  <c r="I580" i="5"/>
  <c r="J580" i="5"/>
  <c r="K580" i="5"/>
  <c r="L580" i="5" s="1"/>
  <c r="H581" i="5"/>
  <c r="M581" i="5" s="1"/>
  <c r="I581" i="5"/>
  <c r="J581" i="5"/>
  <c r="K581" i="5"/>
  <c r="L581" i="5" s="1"/>
  <c r="H582" i="5"/>
  <c r="M582" i="5" s="1"/>
  <c r="I582" i="5"/>
  <c r="J582" i="5"/>
  <c r="K582" i="5"/>
  <c r="L582" i="5" s="1"/>
  <c r="H583" i="5"/>
  <c r="M583" i="5" s="1"/>
  <c r="I583" i="5"/>
  <c r="J583" i="5"/>
  <c r="K583" i="5"/>
  <c r="L583" i="5" s="1"/>
  <c r="H584" i="5"/>
  <c r="M584" i="5" s="1"/>
  <c r="I584" i="5"/>
  <c r="J584" i="5"/>
  <c r="K584" i="5"/>
  <c r="L584" i="5" s="1"/>
  <c r="H585" i="5"/>
  <c r="M585" i="5" s="1"/>
  <c r="I585" i="5"/>
  <c r="J585" i="5"/>
  <c r="K585" i="5"/>
  <c r="L585" i="5" s="1"/>
  <c r="H586" i="5"/>
  <c r="M586" i="5" s="1"/>
  <c r="I586" i="5"/>
  <c r="J586" i="5"/>
  <c r="K586" i="5"/>
  <c r="L586" i="5" s="1"/>
  <c r="H587" i="5"/>
  <c r="M587" i="5" s="1"/>
  <c r="I587" i="5"/>
  <c r="J587" i="5"/>
  <c r="K587" i="5"/>
  <c r="L587" i="5" s="1"/>
  <c r="H588" i="5"/>
  <c r="M588" i="5" s="1"/>
  <c r="I588" i="5"/>
  <c r="J588" i="5"/>
  <c r="K588" i="5"/>
  <c r="L588" i="5" s="1"/>
  <c r="H589" i="5"/>
  <c r="M589" i="5" s="1"/>
  <c r="I589" i="5"/>
  <c r="J589" i="5"/>
  <c r="K589" i="5"/>
  <c r="L589" i="5" s="1"/>
  <c r="H590" i="5"/>
  <c r="M590" i="5" s="1"/>
  <c r="I590" i="5"/>
  <c r="J590" i="5"/>
  <c r="K590" i="5"/>
  <c r="L590" i="5" s="1"/>
  <c r="H591" i="5"/>
  <c r="M591" i="5" s="1"/>
  <c r="I591" i="5"/>
  <c r="J591" i="5"/>
  <c r="K591" i="5"/>
  <c r="L591" i="5" s="1"/>
  <c r="H592" i="5"/>
  <c r="M592" i="5" s="1"/>
  <c r="I592" i="5"/>
  <c r="J592" i="5"/>
  <c r="K592" i="5"/>
  <c r="L592" i="5" s="1"/>
  <c r="H593" i="5"/>
  <c r="M593" i="5" s="1"/>
  <c r="I593" i="5"/>
  <c r="J593" i="5"/>
  <c r="K593" i="5"/>
  <c r="L593" i="5" s="1"/>
  <c r="H594" i="5"/>
  <c r="M594" i="5" s="1"/>
  <c r="I594" i="5"/>
  <c r="J594" i="5"/>
  <c r="K594" i="5"/>
  <c r="L594" i="5" s="1"/>
  <c r="H595" i="5"/>
  <c r="M595" i="5" s="1"/>
  <c r="I595" i="5"/>
  <c r="J595" i="5"/>
  <c r="K595" i="5"/>
  <c r="L595" i="5" s="1"/>
  <c r="H596" i="5"/>
  <c r="M596" i="5" s="1"/>
  <c r="I596" i="5"/>
  <c r="J596" i="5"/>
  <c r="K596" i="5"/>
  <c r="L596" i="5" s="1"/>
  <c r="H597" i="5"/>
  <c r="M597" i="5" s="1"/>
  <c r="I597" i="5"/>
  <c r="J597" i="5"/>
  <c r="K597" i="5"/>
  <c r="L597" i="5" s="1"/>
  <c r="H598" i="5"/>
  <c r="M598" i="5" s="1"/>
  <c r="I598" i="5"/>
  <c r="J598" i="5"/>
  <c r="K598" i="5"/>
  <c r="L598" i="5" s="1"/>
  <c r="H599" i="5"/>
  <c r="M599" i="5" s="1"/>
  <c r="I599" i="5"/>
  <c r="J599" i="5"/>
  <c r="K599" i="5"/>
  <c r="L599" i="5" s="1"/>
  <c r="H600" i="5"/>
  <c r="M600" i="5" s="1"/>
  <c r="I600" i="5"/>
  <c r="J600" i="5"/>
  <c r="K600" i="5"/>
  <c r="L600" i="5" s="1"/>
  <c r="H601" i="5"/>
  <c r="M601" i="5" s="1"/>
  <c r="I601" i="5"/>
  <c r="J601" i="5"/>
  <c r="K601" i="5"/>
  <c r="L601" i="5" s="1"/>
  <c r="H602" i="5"/>
  <c r="M602" i="5" s="1"/>
  <c r="I602" i="5"/>
  <c r="J602" i="5"/>
  <c r="K602" i="5"/>
  <c r="L602" i="5" s="1"/>
  <c r="H603" i="5"/>
  <c r="M603" i="5" s="1"/>
  <c r="I603" i="5"/>
  <c r="J603" i="5"/>
  <c r="K603" i="5"/>
  <c r="L603" i="5" s="1"/>
  <c r="K2" i="5"/>
  <c r="J2" i="5"/>
  <c r="I2" i="5"/>
  <c r="H2" i="5"/>
  <c r="N2" i="5"/>
  <c r="L2" i="5"/>
  <c r="R513" i="4"/>
  <c r="R512" i="4"/>
  <c r="R511" i="4"/>
  <c r="R510" i="4"/>
  <c r="R509" i="4"/>
  <c r="R508" i="4"/>
  <c r="R507" i="4"/>
  <c r="R506" i="4"/>
  <c r="R505" i="4"/>
  <c r="R504" i="4"/>
  <c r="R503" i="4"/>
  <c r="R502" i="4"/>
  <c r="R501" i="4"/>
  <c r="R500" i="4"/>
  <c r="R480" i="4"/>
  <c r="R479" i="4"/>
  <c r="R478" i="4"/>
  <c r="R477" i="4"/>
  <c r="R476" i="4"/>
  <c r="R475" i="4"/>
  <c r="R474" i="4"/>
  <c r="R473" i="4"/>
  <c r="R472" i="4"/>
  <c r="R471" i="4"/>
  <c r="R470" i="4"/>
  <c r="R469" i="4"/>
  <c r="R468" i="4"/>
  <c r="R467" i="4"/>
  <c r="R466" i="4"/>
  <c r="R465" i="4"/>
  <c r="R464" i="4"/>
  <c r="R463" i="4"/>
  <c r="R462" i="4"/>
  <c r="R461" i="4"/>
  <c r="R460" i="4"/>
  <c r="R459" i="4"/>
  <c r="R458" i="4"/>
  <c r="R457" i="4"/>
  <c r="R456" i="4"/>
  <c r="R455" i="4"/>
  <c r="R452" i="4"/>
  <c r="R451" i="4"/>
  <c r="R450" i="4"/>
  <c r="R449" i="4"/>
  <c r="R448" i="4"/>
  <c r="R447" i="4"/>
  <c r="R446" i="4"/>
  <c r="R432" i="4"/>
  <c r="R431" i="4"/>
  <c r="R430" i="4"/>
  <c r="R429" i="4"/>
  <c r="R428" i="4"/>
  <c r="R427" i="4"/>
  <c r="R426" i="4"/>
  <c r="R425" i="4"/>
  <c r="R424" i="4"/>
  <c r="R423" i="4"/>
  <c r="R422" i="4"/>
  <c r="R421" i="4"/>
  <c r="R420" i="4"/>
  <c r="R419" i="4"/>
  <c r="R418" i="4"/>
  <c r="R417" i="4"/>
  <c r="R416" i="4"/>
  <c r="R415" i="4"/>
  <c r="R414" i="4"/>
  <c r="R413" i="4"/>
  <c r="R412" i="4"/>
  <c r="R411" i="4"/>
  <c r="R410" i="4"/>
  <c r="R409" i="4"/>
  <c r="R408" i="4"/>
  <c r="R407" i="4"/>
  <c r="R406" i="4"/>
  <c r="R405" i="4"/>
  <c r="R404" i="4"/>
  <c r="R403" i="4"/>
  <c r="R402" i="4"/>
  <c r="R401" i="4"/>
  <c r="R400" i="4"/>
  <c r="R399" i="4"/>
  <c r="R398" i="4"/>
  <c r="R397" i="4"/>
  <c r="R392" i="4"/>
  <c r="R391" i="4"/>
  <c r="R390" i="4"/>
  <c r="R389" i="4"/>
  <c r="R388" i="4"/>
  <c r="R387" i="4"/>
  <c r="R374" i="4"/>
  <c r="R373" i="4"/>
  <c r="R372" i="4"/>
  <c r="R371" i="4"/>
  <c r="R370" i="4"/>
  <c r="R369" i="4"/>
  <c r="R368" i="4"/>
  <c r="R367" i="4"/>
  <c r="R366" i="4"/>
  <c r="R365" i="4"/>
  <c r="R364" i="4"/>
  <c r="R363" i="4"/>
  <c r="R362" i="4"/>
  <c r="R361" i="4"/>
  <c r="R360" i="4"/>
  <c r="R354" i="4"/>
  <c r="R353" i="4"/>
  <c r="R352" i="4"/>
  <c r="R351" i="4"/>
  <c r="R350" i="4"/>
  <c r="R349" i="4"/>
  <c r="R348" i="4"/>
  <c r="R347" i="4"/>
  <c r="R346" i="4"/>
  <c r="R345" i="4"/>
  <c r="R344" i="4"/>
  <c r="R343" i="4"/>
  <c r="R342" i="4"/>
  <c r="R341" i="4"/>
  <c r="R340" i="4"/>
  <c r="R339" i="4"/>
  <c r="R338" i="4"/>
  <c r="R337" i="4"/>
  <c r="R336" i="4"/>
  <c r="R335" i="4"/>
  <c r="R334" i="4"/>
  <c r="R333" i="4"/>
  <c r="R326" i="4"/>
  <c r="R325" i="4"/>
  <c r="R324" i="4"/>
  <c r="R323" i="4"/>
  <c r="R322" i="4"/>
  <c r="R321" i="4"/>
  <c r="R320" i="4"/>
  <c r="R319" i="4"/>
  <c r="R318" i="4"/>
  <c r="R317" i="4"/>
  <c r="R316" i="4"/>
  <c r="R315" i="4"/>
  <c r="R314" i="4"/>
  <c r="R313" i="4"/>
  <c r="R312" i="4"/>
  <c r="R311" i="4"/>
  <c r="R310" i="4"/>
  <c r="R309" i="4"/>
  <c r="R28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R271" i="4"/>
  <c r="R270" i="4"/>
  <c r="R269" i="4"/>
  <c r="R268" i="4"/>
  <c r="R26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47" i="4"/>
  <c r="R146" i="4"/>
  <c r="R145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0" i="4"/>
  <c r="R99" i="4"/>
  <c r="R98" i="4"/>
  <c r="R97" i="4"/>
  <c r="R96" i="4"/>
  <c r="R95" i="4"/>
  <c r="R89" i="4"/>
  <c r="R88" i="4"/>
  <c r="R87" i="4"/>
  <c r="R86" i="4"/>
  <c r="R80" i="4"/>
  <c r="R79" i="4"/>
  <c r="R78" i="4"/>
  <c r="R77" i="4"/>
  <c r="R76" i="4"/>
  <c r="R75" i="4"/>
  <c r="R74" i="4"/>
  <c r="R65" i="4"/>
  <c r="R64" i="4"/>
  <c r="R63" i="4"/>
  <c r="R62" i="4"/>
  <c r="R61" i="4"/>
  <c r="R60" i="4"/>
  <c r="R59" i="4"/>
  <c r="R58" i="4"/>
  <c r="R57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12" i="4"/>
  <c r="R11" i="4"/>
  <c r="R10" i="4"/>
  <c r="R9" i="4"/>
  <c r="R8" i="4"/>
  <c r="R7" i="4"/>
  <c r="R6" i="4"/>
  <c r="R5" i="4"/>
  <c r="R4" i="4"/>
  <c r="R3" i="4"/>
  <c r="R2" i="4"/>
  <c r="R508" i="3"/>
  <c r="R507" i="3"/>
  <c r="R506" i="3"/>
  <c r="R505" i="3"/>
  <c r="R504" i="3"/>
  <c r="R503" i="3"/>
  <c r="R502" i="3"/>
  <c r="R501" i="3"/>
  <c r="R500" i="3"/>
  <c r="R49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66" i="3"/>
  <c r="R465" i="3"/>
  <c r="R464" i="3"/>
  <c r="R463" i="3"/>
  <c r="R462" i="3"/>
  <c r="R461" i="3"/>
  <c r="R460" i="3"/>
  <c r="R459" i="3"/>
  <c r="R458" i="3"/>
  <c r="R457" i="3"/>
  <c r="R456" i="3"/>
  <c r="R450" i="3"/>
  <c r="R449" i="3"/>
  <c r="R448" i="3"/>
  <c r="R447" i="3"/>
  <c r="R446" i="3"/>
  <c r="R445" i="3"/>
  <c r="R434" i="3"/>
  <c r="R433" i="3"/>
  <c r="R432" i="3"/>
  <c r="R431" i="3"/>
  <c r="R430" i="3"/>
  <c r="R429" i="3"/>
  <c r="R428" i="3"/>
  <c r="R427" i="3"/>
  <c r="R426" i="3"/>
  <c r="R425" i="3"/>
  <c r="R424" i="3"/>
  <c r="R423" i="3"/>
  <c r="R422" i="3"/>
  <c r="R421" i="3"/>
  <c r="R420" i="3"/>
  <c r="R419" i="3"/>
  <c r="R418" i="3"/>
  <c r="R417" i="3"/>
  <c r="R416" i="3"/>
  <c r="R415" i="3"/>
  <c r="R414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R401" i="3"/>
  <c r="R400" i="3"/>
  <c r="R396" i="3"/>
  <c r="R395" i="3"/>
  <c r="R394" i="3"/>
  <c r="R393" i="3"/>
  <c r="R392" i="3"/>
  <c r="R391" i="3"/>
  <c r="R390" i="3"/>
  <c r="R378" i="3"/>
  <c r="R377" i="3"/>
  <c r="R376" i="3"/>
  <c r="R375" i="3"/>
  <c r="R374" i="3"/>
  <c r="R373" i="3"/>
  <c r="R372" i="3"/>
  <c r="R371" i="3"/>
  <c r="R370" i="3"/>
  <c r="R369" i="3"/>
  <c r="R368" i="3"/>
  <c r="R367" i="3"/>
  <c r="R366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58" i="3"/>
  <c r="R157" i="3"/>
  <c r="R156" i="3"/>
  <c r="R155" i="3"/>
  <c r="R154" i="3"/>
  <c r="R153" i="3"/>
  <c r="R152" i="3"/>
  <c r="R151" i="3"/>
  <c r="R150" i="3"/>
  <c r="R149" i="3"/>
  <c r="R148" i="3"/>
  <c r="R145" i="3"/>
  <c r="R144" i="3"/>
  <c r="R143" i="3"/>
  <c r="R142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2" i="3"/>
  <c r="R101" i="3"/>
  <c r="R100" i="3"/>
  <c r="R99" i="3"/>
  <c r="R95" i="3"/>
  <c r="R94" i="3"/>
  <c r="R93" i="3"/>
  <c r="R92" i="3"/>
  <c r="R91" i="3"/>
  <c r="R85" i="3"/>
  <c r="R84" i="3"/>
  <c r="R83" i="3"/>
  <c r="R82" i="3"/>
  <c r="R80" i="3"/>
  <c r="R79" i="3"/>
  <c r="R78" i="3"/>
  <c r="R77" i="3"/>
  <c r="R76" i="3"/>
  <c r="R75" i="3"/>
  <c r="R74" i="3"/>
  <c r="R62" i="3"/>
  <c r="R61" i="3"/>
  <c r="R60" i="3"/>
  <c r="R59" i="3"/>
  <c r="R58" i="3"/>
  <c r="R57" i="3"/>
  <c r="R56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R529" i="2"/>
  <c r="R528" i="2"/>
  <c r="R527" i="2"/>
  <c r="R526" i="2"/>
  <c r="R525" i="2"/>
  <c r="R524" i="2"/>
  <c r="R523" i="2"/>
  <c r="R522" i="2"/>
  <c r="R521" i="2"/>
  <c r="R520" i="2"/>
  <c r="R519" i="2"/>
  <c r="R518" i="2"/>
  <c r="R517" i="2"/>
  <c r="R516" i="2"/>
  <c r="R515" i="2"/>
  <c r="R514" i="2"/>
  <c r="R513" i="2"/>
  <c r="R512" i="2"/>
  <c r="R491" i="2"/>
  <c r="R490" i="2"/>
  <c r="R489" i="2"/>
  <c r="R488" i="2"/>
  <c r="R487" i="2"/>
  <c r="R486" i="2"/>
  <c r="R485" i="2"/>
  <c r="R484" i="2"/>
  <c r="R483" i="2"/>
  <c r="R482" i="2"/>
  <c r="R481" i="2"/>
  <c r="R480" i="2"/>
  <c r="R479" i="2"/>
  <c r="R478" i="2"/>
  <c r="R477" i="2"/>
  <c r="R476" i="2"/>
  <c r="R475" i="2"/>
  <c r="R474" i="2"/>
  <c r="R473" i="2"/>
  <c r="R472" i="2"/>
  <c r="R471" i="2"/>
  <c r="R470" i="2"/>
  <c r="R469" i="2"/>
  <c r="R468" i="2"/>
  <c r="R467" i="2"/>
  <c r="R466" i="2"/>
  <c r="R460" i="2"/>
  <c r="R459" i="2"/>
  <c r="R458" i="2"/>
  <c r="R457" i="2"/>
  <c r="R456" i="2"/>
  <c r="R443" i="2"/>
  <c r="R442" i="2"/>
  <c r="R441" i="2"/>
  <c r="R440" i="2"/>
  <c r="R439" i="2"/>
  <c r="R438" i="2"/>
  <c r="R437" i="2"/>
  <c r="R436" i="2"/>
  <c r="R435" i="2"/>
  <c r="R434" i="2"/>
  <c r="R433" i="2"/>
  <c r="R432" i="2"/>
  <c r="R431" i="2"/>
  <c r="R430" i="2"/>
  <c r="R429" i="2"/>
  <c r="R428" i="2"/>
  <c r="R427" i="2"/>
  <c r="R426" i="2"/>
  <c r="R425" i="2"/>
  <c r="R424" i="2"/>
  <c r="R423" i="2"/>
  <c r="R422" i="2"/>
  <c r="R421" i="2"/>
  <c r="R420" i="2"/>
  <c r="R419" i="2"/>
  <c r="R418" i="2"/>
  <c r="R417" i="2"/>
  <c r="R416" i="2"/>
  <c r="R415" i="2"/>
  <c r="R414" i="2"/>
  <c r="R413" i="2"/>
  <c r="R412" i="2"/>
  <c r="R407" i="2"/>
  <c r="R406" i="2"/>
  <c r="R405" i="2"/>
  <c r="R404" i="2"/>
  <c r="R403" i="2"/>
  <c r="R402" i="2"/>
  <c r="R401" i="2"/>
  <c r="R394" i="2"/>
  <c r="R393" i="2"/>
  <c r="R392" i="2"/>
  <c r="R391" i="2"/>
  <c r="R390" i="2"/>
  <c r="R389" i="2"/>
  <c r="R388" i="2"/>
  <c r="R387" i="2"/>
  <c r="R386" i="2"/>
  <c r="R385" i="2"/>
  <c r="R384" i="2"/>
  <c r="R383" i="2"/>
  <c r="R382" i="2"/>
  <c r="R381" i="2"/>
  <c r="R380" i="2"/>
  <c r="R379" i="2"/>
  <c r="R378" i="2"/>
  <c r="R377" i="2"/>
  <c r="R376" i="2"/>
  <c r="R375" i="2"/>
  <c r="R374" i="2"/>
  <c r="R364" i="2"/>
  <c r="R363" i="2"/>
  <c r="R362" i="2"/>
  <c r="R361" i="2"/>
  <c r="R360" i="2"/>
  <c r="R359" i="2"/>
  <c r="R358" i="2"/>
  <c r="R357" i="2"/>
  <c r="R356" i="2"/>
  <c r="R355" i="2"/>
  <c r="R354" i="2"/>
  <c r="R353" i="2"/>
  <c r="R352" i="2"/>
  <c r="R351" i="2"/>
  <c r="R350" i="2"/>
  <c r="R349" i="2"/>
  <c r="R348" i="2"/>
  <c r="R347" i="2"/>
  <c r="R346" i="2"/>
  <c r="R336" i="2"/>
  <c r="R335" i="2"/>
  <c r="R334" i="2"/>
  <c r="R333" i="2"/>
  <c r="R332" i="2"/>
  <c r="R331" i="2"/>
  <c r="R330" i="2"/>
  <c r="R329" i="2"/>
  <c r="R328" i="2"/>
  <c r="R327" i="2"/>
  <c r="R326" i="2"/>
  <c r="R325" i="2"/>
  <c r="R324" i="2"/>
  <c r="R302" i="2"/>
  <c r="R301" i="2"/>
  <c r="R30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49" i="2"/>
  <c r="R148" i="2"/>
  <c r="R147" i="2"/>
  <c r="R146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1" i="2"/>
  <c r="R100" i="2"/>
  <c r="R99" i="2"/>
  <c r="R98" i="2"/>
  <c r="R97" i="2"/>
  <c r="R92" i="2"/>
  <c r="R91" i="2"/>
  <c r="R90" i="2"/>
  <c r="R80" i="2"/>
  <c r="R79" i="2"/>
  <c r="R78" i="2"/>
  <c r="R77" i="2"/>
  <c r="R66" i="2"/>
  <c r="R65" i="2"/>
  <c r="R64" i="2"/>
  <c r="R63" i="2"/>
  <c r="R62" i="2"/>
  <c r="R61" i="2"/>
  <c r="R60" i="2"/>
  <c r="R43" i="2"/>
  <c r="R42" i="2"/>
  <c r="R41" i="2"/>
  <c r="R40" i="2"/>
  <c r="R39" i="2"/>
  <c r="R38" i="2"/>
  <c r="R37" i="2"/>
  <c r="R36" i="2"/>
  <c r="R35" i="2"/>
  <c r="R34" i="2"/>
  <c r="R33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65" i="1"/>
  <c r="R427" i="1"/>
  <c r="R426" i="1"/>
  <c r="R425" i="1"/>
  <c r="R424" i="1"/>
  <c r="R423" i="1"/>
  <c r="R422" i="1"/>
  <c r="R421" i="1"/>
  <c r="R416" i="1"/>
  <c r="R415" i="1"/>
  <c r="R414" i="1"/>
  <c r="R413" i="1"/>
  <c r="R412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L519" i="11" l="1"/>
  <c r="O588" i="5"/>
  <c r="O577" i="5"/>
  <c r="O566" i="5"/>
  <c r="O556" i="5"/>
  <c r="O602" i="5"/>
  <c r="O594" i="5"/>
  <c r="O581" i="5"/>
  <c r="O574" i="5"/>
  <c r="O554" i="5"/>
  <c r="O545" i="5"/>
  <c r="O541" i="5"/>
  <c r="O597" i="5"/>
  <c r="O586" i="5"/>
  <c r="O573" i="5"/>
  <c r="O562" i="5"/>
  <c r="O549" i="5"/>
  <c r="N520" i="5"/>
  <c r="N503" i="5"/>
  <c r="N497" i="5"/>
  <c r="N489" i="5"/>
  <c r="M500" i="5"/>
  <c r="M496" i="5"/>
  <c r="L487" i="5"/>
  <c r="O487" i="5" s="1"/>
  <c r="N487" i="5"/>
  <c r="L483" i="5"/>
  <c r="O483" i="5" s="1"/>
  <c r="N483" i="5"/>
  <c r="L479" i="5"/>
  <c r="O479" i="5" s="1"/>
  <c r="N479" i="5"/>
  <c r="L475" i="5"/>
  <c r="O475" i="5" s="1"/>
  <c r="N475" i="5"/>
  <c r="L471" i="5"/>
  <c r="O471" i="5" s="1"/>
  <c r="N471" i="5"/>
  <c r="L467" i="5"/>
  <c r="O467" i="5" s="1"/>
  <c r="N467" i="5"/>
  <c r="L463" i="5"/>
  <c r="O463" i="5" s="1"/>
  <c r="N463" i="5"/>
  <c r="L459" i="5"/>
  <c r="N459" i="5"/>
  <c r="L455" i="5"/>
  <c r="O455" i="5" s="1"/>
  <c r="N455" i="5"/>
  <c r="L451" i="5"/>
  <c r="O451" i="5" s="1"/>
  <c r="N451" i="5"/>
  <c r="L447" i="5"/>
  <c r="O447" i="5" s="1"/>
  <c r="N447" i="5"/>
  <c r="L443" i="5"/>
  <c r="O443" i="5" s="1"/>
  <c r="N443" i="5"/>
  <c r="L439" i="5"/>
  <c r="O439" i="5" s="1"/>
  <c r="N439" i="5"/>
  <c r="N436" i="5"/>
  <c r="M436" i="5"/>
  <c r="O436" i="5" s="1"/>
  <c r="N432" i="5"/>
  <c r="M432" i="5"/>
  <c r="O432" i="5" s="1"/>
  <c r="N428" i="5"/>
  <c r="M428" i="5"/>
  <c r="O428" i="5" s="1"/>
  <c r="L414" i="5"/>
  <c r="M414" i="5"/>
  <c r="L398" i="5"/>
  <c r="M398" i="5"/>
  <c r="L382" i="5"/>
  <c r="M382" i="5"/>
  <c r="L366" i="5"/>
  <c r="M366" i="5"/>
  <c r="L350" i="5"/>
  <c r="M350" i="5"/>
  <c r="L334" i="5"/>
  <c r="M334" i="5"/>
  <c r="N516" i="5"/>
  <c r="O511" i="5"/>
  <c r="N507" i="5"/>
  <c r="N501" i="5"/>
  <c r="O495" i="5"/>
  <c r="N493" i="5"/>
  <c r="O489" i="5"/>
  <c r="L486" i="5"/>
  <c r="N486" i="5"/>
  <c r="L474" i="5"/>
  <c r="N474" i="5"/>
  <c r="L466" i="5"/>
  <c r="N466" i="5"/>
  <c r="L454" i="5"/>
  <c r="N454" i="5"/>
  <c r="L450" i="5"/>
  <c r="N450" i="5"/>
  <c r="L442" i="5"/>
  <c r="N442" i="5"/>
  <c r="L438" i="5"/>
  <c r="N438" i="5"/>
  <c r="L418" i="5"/>
  <c r="M418" i="5"/>
  <c r="L402" i="5"/>
  <c r="M402" i="5"/>
  <c r="L338" i="5"/>
  <c r="M338" i="5"/>
  <c r="L82" i="5"/>
  <c r="M82" i="5"/>
  <c r="N82" i="5"/>
  <c r="O72" i="5"/>
  <c r="M43" i="5"/>
  <c r="N43" i="5"/>
  <c r="M19" i="5"/>
  <c r="N19" i="5"/>
  <c r="L3" i="5"/>
  <c r="M3" i="5"/>
  <c r="N3" i="5"/>
  <c r="N603" i="5"/>
  <c r="O603" i="5" s="1"/>
  <c r="N602" i="5"/>
  <c r="N601" i="5"/>
  <c r="O601" i="5" s="1"/>
  <c r="N600" i="5"/>
  <c r="O600" i="5" s="1"/>
  <c r="N599" i="5"/>
  <c r="O599" i="5" s="1"/>
  <c r="N598" i="5"/>
  <c r="O598" i="5" s="1"/>
  <c r="N597" i="5"/>
  <c r="N596" i="5"/>
  <c r="O596" i="5" s="1"/>
  <c r="N595" i="5"/>
  <c r="O595" i="5" s="1"/>
  <c r="N594" i="5"/>
  <c r="N593" i="5"/>
  <c r="O593" i="5" s="1"/>
  <c r="N592" i="5"/>
  <c r="O592" i="5" s="1"/>
  <c r="N591" i="5"/>
  <c r="O591" i="5" s="1"/>
  <c r="N590" i="5"/>
  <c r="O590" i="5" s="1"/>
  <c r="N589" i="5"/>
  <c r="O589" i="5" s="1"/>
  <c r="N588" i="5"/>
  <c r="N587" i="5"/>
  <c r="O587" i="5" s="1"/>
  <c r="N586" i="5"/>
  <c r="N585" i="5"/>
  <c r="O585" i="5" s="1"/>
  <c r="N584" i="5"/>
  <c r="O584" i="5" s="1"/>
  <c r="N583" i="5"/>
  <c r="O583" i="5" s="1"/>
  <c r="N582" i="5"/>
  <c r="O582" i="5" s="1"/>
  <c r="N581" i="5"/>
  <c r="N580" i="5"/>
  <c r="O580" i="5" s="1"/>
  <c r="N579" i="5"/>
  <c r="O579" i="5" s="1"/>
  <c r="N578" i="5"/>
  <c r="O578" i="5" s="1"/>
  <c r="N577" i="5"/>
  <c r="N576" i="5"/>
  <c r="O576" i="5" s="1"/>
  <c r="N575" i="5"/>
  <c r="O575" i="5" s="1"/>
  <c r="N574" i="5"/>
  <c r="N573" i="5"/>
  <c r="N572" i="5"/>
  <c r="O572" i="5" s="1"/>
  <c r="N571" i="5"/>
  <c r="O571" i="5" s="1"/>
  <c r="N570" i="5"/>
  <c r="O570" i="5" s="1"/>
  <c r="N569" i="5"/>
  <c r="O569" i="5" s="1"/>
  <c r="N568" i="5"/>
  <c r="O568" i="5" s="1"/>
  <c r="N567" i="5"/>
  <c r="O567" i="5" s="1"/>
  <c r="N566" i="5"/>
  <c r="N565" i="5"/>
  <c r="O565" i="5" s="1"/>
  <c r="N564" i="5"/>
  <c r="O564" i="5" s="1"/>
  <c r="N563" i="5"/>
  <c r="O563" i="5" s="1"/>
  <c r="N562" i="5"/>
  <c r="N561" i="5"/>
  <c r="O561" i="5" s="1"/>
  <c r="N560" i="5"/>
  <c r="O560" i="5" s="1"/>
  <c r="N559" i="5"/>
  <c r="O559" i="5" s="1"/>
  <c r="N558" i="5"/>
  <c r="O558" i="5" s="1"/>
  <c r="N557" i="5"/>
  <c r="O557" i="5" s="1"/>
  <c r="N556" i="5"/>
  <c r="N555" i="5"/>
  <c r="O555" i="5" s="1"/>
  <c r="N554" i="5"/>
  <c r="N553" i="5"/>
  <c r="O553" i="5" s="1"/>
  <c r="N552" i="5"/>
  <c r="O552" i="5" s="1"/>
  <c r="N551" i="5"/>
  <c r="O551" i="5" s="1"/>
  <c r="N550" i="5"/>
  <c r="O550" i="5" s="1"/>
  <c r="N549" i="5"/>
  <c r="N548" i="5"/>
  <c r="O548" i="5" s="1"/>
  <c r="N547" i="5"/>
  <c r="O547" i="5" s="1"/>
  <c r="N546" i="5"/>
  <c r="O546" i="5" s="1"/>
  <c r="N545" i="5"/>
  <c r="N544" i="5"/>
  <c r="O544" i="5" s="1"/>
  <c r="N543" i="5"/>
  <c r="O543" i="5" s="1"/>
  <c r="N542" i="5"/>
  <c r="O542" i="5" s="1"/>
  <c r="N541" i="5"/>
  <c r="N540" i="5"/>
  <c r="O540" i="5" s="1"/>
  <c r="N539" i="5"/>
  <c r="O539" i="5" s="1"/>
  <c r="N538" i="5"/>
  <c r="O538" i="5" s="1"/>
  <c r="N537" i="5"/>
  <c r="O537" i="5" s="1"/>
  <c r="N536" i="5"/>
  <c r="O536" i="5" s="1"/>
  <c r="N535" i="5"/>
  <c r="O535" i="5" s="1"/>
  <c r="N534" i="5"/>
  <c r="O534" i="5" s="1"/>
  <c r="N533" i="5"/>
  <c r="O533" i="5" s="1"/>
  <c r="N532" i="5"/>
  <c r="O532" i="5" s="1"/>
  <c r="N531" i="5"/>
  <c r="O531" i="5" s="1"/>
  <c r="N530" i="5"/>
  <c r="O530" i="5" s="1"/>
  <c r="N529" i="5"/>
  <c r="O529" i="5" s="1"/>
  <c r="N528" i="5"/>
  <c r="O528" i="5" s="1"/>
  <c r="N527" i="5"/>
  <c r="O527" i="5" s="1"/>
  <c r="N526" i="5"/>
  <c r="O526" i="5" s="1"/>
  <c r="N525" i="5"/>
  <c r="O525" i="5" s="1"/>
  <c r="N524" i="5"/>
  <c r="O524" i="5" s="1"/>
  <c r="N523" i="5"/>
  <c r="O523" i="5" s="1"/>
  <c r="N522" i="5"/>
  <c r="O522" i="5" s="1"/>
  <c r="L521" i="5"/>
  <c r="O521" i="5" s="1"/>
  <c r="M520" i="5"/>
  <c r="O520" i="5" s="1"/>
  <c r="L517" i="5"/>
  <c r="O517" i="5" s="1"/>
  <c r="M516" i="5"/>
  <c r="O516" i="5" s="1"/>
  <c r="M513" i="5"/>
  <c r="O513" i="5" s="1"/>
  <c r="M511" i="5"/>
  <c r="M509" i="5"/>
  <c r="O509" i="5" s="1"/>
  <c r="M507" i="5"/>
  <c r="M505" i="5"/>
  <c r="M503" i="5"/>
  <c r="O503" i="5" s="1"/>
  <c r="M501" i="5"/>
  <c r="O501" i="5" s="1"/>
  <c r="M499" i="5"/>
  <c r="O499" i="5" s="1"/>
  <c r="M497" i="5"/>
  <c r="O497" i="5" s="1"/>
  <c r="M495" i="5"/>
  <c r="M493" i="5"/>
  <c r="O493" i="5" s="1"/>
  <c r="M491" i="5"/>
  <c r="M489" i="5"/>
  <c r="M486" i="5"/>
  <c r="L485" i="5"/>
  <c r="N485" i="5"/>
  <c r="L481" i="5"/>
  <c r="O481" i="5" s="1"/>
  <c r="N481" i="5"/>
  <c r="L477" i="5"/>
  <c r="O477" i="5" s="1"/>
  <c r="N477" i="5"/>
  <c r="M474" i="5"/>
  <c r="L473" i="5"/>
  <c r="N473" i="5"/>
  <c r="L469" i="5"/>
  <c r="N469" i="5"/>
  <c r="M466" i="5"/>
  <c r="L465" i="5"/>
  <c r="O465" i="5" s="1"/>
  <c r="N465" i="5"/>
  <c r="L461" i="5"/>
  <c r="N461" i="5"/>
  <c r="L457" i="5"/>
  <c r="O457" i="5" s="1"/>
  <c r="N457" i="5"/>
  <c r="M454" i="5"/>
  <c r="L453" i="5"/>
  <c r="N453" i="5"/>
  <c r="M450" i="5"/>
  <c r="L449" i="5"/>
  <c r="O449" i="5" s="1"/>
  <c r="N449" i="5"/>
  <c r="L445" i="5"/>
  <c r="O445" i="5" s="1"/>
  <c r="N445" i="5"/>
  <c r="M442" i="5"/>
  <c r="L441" i="5"/>
  <c r="N441" i="5"/>
  <c r="M438" i="5"/>
  <c r="L437" i="5"/>
  <c r="N437" i="5"/>
  <c r="N434" i="5"/>
  <c r="M434" i="5"/>
  <c r="O434" i="5" s="1"/>
  <c r="L433" i="5"/>
  <c r="O433" i="5" s="1"/>
  <c r="N433" i="5"/>
  <c r="N430" i="5"/>
  <c r="M430" i="5"/>
  <c r="O430" i="5" s="1"/>
  <c r="L429" i="5"/>
  <c r="N429" i="5"/>
  <c r="N426" i="5"/>
  <c r="M426" i="5"/>
  <c r="O426" i="5" s="1"/>
  <c r="L425" i="5"/>
  <c r="O425" i="5" s="1"/>
  <c r="N425" i="5"/>
  <c r="L406" i="5"/>
  <c r="M406" i="5"/>
  <c r="L390" i="5"/>
  <c r="M390" i="5"/>
  <c r="L374" i="5"/>
  <c r="M374" i="5"/>
  <c r="L358" i="5"/>
  <c r="M358" i="5"/>
  <c r="L342" i="5"/>
  <c r="M342" i="5"/>
  <c r="L326" i="5"/>
  <c r="M326" i="5"/>
  <c r="N513" i="5"/>
  <c r="O507" i="5"/>
  <c r="N505" i="5"/>
  <c r="O505" i="5" s="1"/>
  <c r="N499" i="5"/>
  <c r="N491" i="5"/>
  <c r="O491" i="5" s="1"/>
  <c r="L482" i="5"/>
  <c r="N482" i="5"/>
  <c r="L478" i="5"/>
  <c r="N478" i="5"/>
  <c r="L470" i="5"/>
  <c r="N470" i="5"/>
  <c r="L462" i="5"/>
  <c r="N462" i="5"/>
  <c r="L458" i="5"/>
  <c r="N458" i="5"/>
  <c r="L446" i="5"/>
  <c r="N446" i="5"/>
  <c r="L386" i="5"/>
  <c r="M386" i="5"/>
  <c r="L370" i="5"/>
  <c r="M370" i="5"/>
  <c r="L354" i="5"/>
  <c r="M354" i="5"/>
  <c r="M51" i="5"/>
  <c r="N51" i="5"/>
  <c r="M35" i="5"/>
  <c r="N35" i="5"/>
  <c r="M27" i="5"/>
  <c r="N27" i="5"/>
  <c r="M11" i="5"/>
  <c r="N11" i="5"/>
  <c r="M521" i="5"/>
  <c r="L518" i="5"/>
  <c r="O518" i="5" s="1"/>
  <c r="M517" i="5"/>
  <c r="L514" i="5"/>
  <c r="O514" i="5" s="1"/>
  <c r="L512" i="5"/>
  <c r="O512" i="5" s="1"/>
  <c r="L510" i="5"/>
  <c r="O510" i="5" s="1"/>
  <c r="L508" i="5"/>
  <c r="O508" i="5" s="1"/>
  <c r="L506" i="5"/>
  <c r="O506" i="5" s="1"/>
  <c r="L504" i="5"/>
  <c r="O504" i="5" s="1"/>
  <c r="L502" i="5"/>
  <c r="O502" i="5" s="1"/>
  <c r="L500" i="5"/>
  <c r="O500" i="5" s="1"/>
  <c r="L498" i="5"/>
  <c r="O498" i="5" s="1"/>
  <c r="L496" i="5"/>
  <c r="O496" i="5" s="1"/>
  <c r="L494" i="5"/>
  <c r="O494" i="5" s="1"/>
  <c r="L492" i="5"/>
  <c r="O492" i="5" s="1"/>
  <c r="L490" i="5"/>
  <c r="O490" i="5" s="1"/>
  <c r="O488" i="5"/>
  <c r="M485" i="5"/>
  <c r="L484" i="5"/>
  <c r="N484" i="5"/>
  <c r="M481" i="5"/>
  <c r="L480" i="5"/>
  <c r="O480" i="5" s="1"/>
  <c r="N480" i="5"/>
  <c r="M477" i="5"/>
  <c r="L476" i="5"/>
  <c r="N476" i="5"/>
  <c r="M473" i="5"/>
  <c r="L472" i="5"/>
  <c r="O472" i="5" s="1"/>
  <c r="N472" i="5"/>
  <c r="M469" i="5"/>
  <c r="L468" i="5"/>
  <c r="N468" i="5"/>
  <c r="M465" i="5"/>
  <c r="L464" i="5"/>
  <c r="O464" i="5" s="1"/>
  <c r="N464" i="5"/>
  <c r="M461" i="5"/>
  <c r="L460" i="5"/>
  <c r="N460" i="5"/>
  <c r="M457" i="5"/>
  <c r="L456" i="5"/>
  <c r="O456" i="5" s="1"/>
  <c r="N456" i="5"/>
  <c r="M453" i="5"/>
  <c r="L452" i="5"/>
  <c r="N452" i="5"/>
  <c r="M449" i="5"/>
  <c r="L448" i="5"/>
  <c r="O448" i="5" s="1"/>
  <c r="N448" i="5"/>
  <c r="M445" i="5"/>
  <c r="L444" i="5"/>
  <c r="N444" i="5"/>
  <c r="M441" i="5"/>
  <c r="L440" i="5"/>
  <c r="O440" i="5" s="1"/>
  <c r="N440" i="5"/>
  <c r="M437" i="5"/>
  <c r="M433" i="5"/>
  <c r="M429" i="5"/>
  <c r="M425" i="5"/>
  <c r="M421" i="5"/>
  <c r="O421" i="5" s="1"/>
  <c r="L410" i="5"/>
  <c r="M410" i="5"/>
  <c r="L394" i="5"/>
  <c r="M394" i="5"/>
  <c r="L378" i="5"/>
  <c r="M378" i="5"/>
  <c r="L362" i="5"/>
  <c r="M362" i="5"/>
  <c r="L346" i="5"/>
  <c r="M346" i="5"/>
  <c r="L330" i="5"/>
  <c r="M330" i="5"/>
  <c r="O431" i="5"/>
  <c r="O424" i="5"/>
  <c r="O419" i="5"/>
  <c r="O415" i="5"/>
  <c r="O411" i="5"/>
  <c r="O407" i="5"/>
  <c r="O403" i="5"/>
  <c r="O399" i="5"/>
  <c r="O395" i="5"/>
  <c r="O391" i="5"/>
  <c r="O387" i="5"/>
  <c r="O383" i="5"/>
  <c r="O379" i="5"/>
  <c r="O375" i="5"/>
  <c r="O371" i="5"/>
  <c r="O367" i="5"/>
  <c r="O363" i="5"/>
  <c r="O359" i="5"/>
  <c r="O355" i="5"/>
  <c r="O351" i="5"/>
  <c r="O347" i="5"/>
  <c r="O343" i="5"/>
  <c r="O339" i="5"/>
  <c r="O335" i="5"/>
  <c r="O331" i="5"/>
  <c r="O327" i="5"/>
  <c r="O323" i="5"/>
  <c r="N312" i="5"/>
  <c r="O312" i="5" s="1"/>
  <c r="M312" i="5"/>
  <c r="N308" i="5"/>
  <c r="M308" i="5"/>
  <c r="O308" i="5" s="1"/>
  <c r="N304" i="5"/>
  <c r="M304" i="5"/>
  <c r="O304" i="5" s="1"/>
  <c r="O300" i="5"/>
  <c r="N300" i="5"/>
  <c r="M300" i="5"/>
  <c r="N296" i="5"/>
  <c r="O296" i="5" s="1"/>
  <c r="M296" i="5"/>
  <c r="N292" i="5"/>
  <c r="M292" i="5"/>
  <c r="O292" i="5" s="1"/>
  <c r="N288" i="5"/>
  <c r="M288" i="5"/>
  <c r="O288" i="5" s="1"/>
  <c r="O284" i="5"/>
  <c r="N284" i="5"/>
  <c r="M284" i="5"/>
  <c r="N280" i="5"/>
  <c r="O280" i="5" s="1"/>
  <c r="M280" i="5"/>
  <c r="N276" i="5"/>
  <c r="M276" i="5"/>
  <c r="O276" i="5" s="1"/>
  <c r="N272" i="5"/>
  <c r="M272" i="5"/>
  <c r="O272" i="5" s="1"/>
  <c r="O268" i="5"/>
  <c r="N268" i="5"/>
  <c r="M268" i="5"/>
  <c r="N264" i="5"/>
  <c r="O264" i="5" s="1"/>
  <c r="M264" i="5"/>
  <c r="N260" i="5"/>
  <c r="M260" i="5"/>
  <c r="O260" i="5" s="1"/>
  <c r="N256" i="5"/>
  <c r="M256" i="5"/>
  <c r="O256" i="5" s="1"/>
  <c r="O252" i="5"/>
  <c r="N252" i="5"/>
  <c r="M252" i="5"/>
  <c r="N248" i="5"/>
  <c r="O248" i="5" s="1"/>
  <c r="M248" i="5"/>
  <c r="N244" i="5"/>
  <c r="M244" i="5"/>
  <c r="O244" i="5" s="1"/>
  <c r="N240" i="5"/>
  <c r="M240" i="5"/>
  <c r="O240" i="5" s="1"/>
  <c r="O236" i="5"/>
  <c r="N236" i="5"/>
  <c r="M236" i="5"/>
  <c r="N232" i="5"/>
  <c r="O232" i="5" s="1"/>
  <c r="M232" i="5"/>
  <c r="N228" i="5"/>
  <c r="M228" i="5"/>
  <c r="O228" i="5" s="1"/>
  <c r="N224" i="5"/>
  <c r="M224" i="5"/>
  <c r="O224" i="5" s="1"/>
  <c r="O220" i="5"/>
  <c r="N220" i="5"/>
  <c r="M220" i="5"/>
  <c r="N216" i="5"/>
  <c r="O216" i="5" s="1"/>
  <c r="M216" i="5"/>
  <c r="N212" i="5"/>
  <c r="M212" i="5"/>
  <c r="O212" i="5" s="1"/>
  <c r="N208" i="5"/>
  <c r="M208" i="5"/>
  <c r="O208" i="5" s="1"/>
  <c r="O204" i="5"/>
  <c r="N204" i="5"/>
  <c r="M204" i="5"/>
  <c r="N200" i="5"/>
  <c r="O200" i="5" s="1"/>
  <c r="M200" i="5"/>
  <c r="N196" i="5"/>
  <c r="M196" i="5"/>
  <c r="O196" i="5" s="1"/>
  <c r="N192" i="5"/>
  <c r="M192" i="5"/>
  <c r="O192" i="5" s="1"/>
  <c r="O188" i="5"/>
  <c r="N188" i="5"/>
  <c r="M188" i="5"/>
  <c r="N184" i="5"/>
  <c r="O184" i="5" s="1"/>
  <c r="M184" i="5"/>
  <c r="N180" i="5"/>
  <c r="M180" i="5"/>
  <c r="O180" i="5" s="1"/>
  <c r="N176" i="5"/>
  <c r="M176" i="5"/>
  <c r="O176" i="5" s="1"/>
  <c r="N435" i="5"/>
  <c r="O435" i="5" s="1"/>
  <c r="N431" i="5"/>
  <c r="N427" i="5"/>
  <c r="O427" i="5" s="1"/>
  <c r="N423" i="5"/>
  <c r="O423" i="5" s="1"/>
  <c r="N421" i="5"/>
  <c r="N418" i="5"/>
  <c r="O417" i="5"/>
  <c r="N414" i="5"/>
  <c r="O413" i="5"/>
  <c r="N410" i="5"/>
  <c r="O409" i="5"/>
  <c r="N406" i="5"/>
  <c r="O405" i="5"/>
  <c r="N402" i="5"/>
  <c r="O401" i="5"/>
  <c r="N398" i="5"/>
  <c r="O397" i="5"/>
  <c r="N394" i="5"/>
  <c r="O393" i="5"/>
  <c r="N390" i="5"/>
  <c r="O389" i="5"/>
  <c r="N386" i="5"/>
  <c r="O385" i="5"/>
  <c r="N382" i="5"/>
  <c r="O381" i="5"/>
  <c r="N378" i="5"/>
  <c r="O377" i="5"/>
  <c r="N374" i="5"/>
  <c r="O373" i="5"/>
  <c r="N370" i="5"/>
  <c r="O369" i="5"/>
  <c r="N366" i="5"/>
  <c r="O365" i="5"/>
  <c r="N362" i="5"/>
  <c r="O361" i="5"/>
  <c r="N358" i="5"/>
  <c r="O357" i="5"/>
  <c r="N354" i="5"/>
  <c r="O353" i="5"/>
  <c r="N350" i="5"/>
  <c r="O349" i="5"/>
  <c r="N346" i="5"/>
  <c r="O345" i="5"/>
  <c r="N342" i="5"/>
  <c r="O341" i="5"/>
  <c r="N338" i="5"/>
  <c r="O337" i="5"/>
  <c r="N334" i="5"/>
  <c r="O333" i="5"/>
  <c r="N330" i="5"/>
  <c r="O329" i="5"/>
  <c r="N326" i="5"/>
  <c r="O325" i="5"/>
  <c r="M424" i="5"/>
  <c r="M422" i="5"/>
  <c r="O422" i="5" s="1"/>
  <c r="O416" i="5"/>
  <c r="O412" i="5"/>
  <c r="O408" i="5"/>
  <c r="O404" i="5"/>
  <c r="O400" i="5"/>
  <c r="O396" i="5"/>
  <c r="O392" i="5"/>
  <c r="O388" i="5"/>
  <c r="O384" i="5"/>
  <c r="O380" i="5"/>
  <c r="O376" i="5"/>
  <c r="O372" i="5"/>
  <c r="O368" i="5"/>
  <c r="O364" i="5"/>
  <c r="O360" i="5"/>
  <c r="O356" i="5"/>
  <c r="O352" i="5"/>
  <c r="O348" i="5"/>
  <c r="O344" i="5"/>
  <c r="O340" i="5"/>
  <c r="O336" i="5"/>
  <c r="O332" i="5"/>
  <c r="O328" i="5"/>
  <c r="O324" i="5"/>
  <c r="O318" i="5"/>
  <c r="M170" i="5"/>
  <c r="N170" i="5"/>
  <c r="O170" i="5" s="1"/>
  <c r="M322" i="5"/>
  <c r="M320" i="5"/>
  <c r="O320" i="5" s="1"/>
  <c r="M318" i="5"/>
  <c r="L316" i="5"/>
  <c r="O316" i="5" s="1"/>
  <c r="M316" i="5"/>
  <c r="N313" i="5"/>
  <c r="M313" i="5"/>
  <c r="O313" i="5" s="1"/>
  <c r="N309" i="5"/>
  <c r="M309" i="5"/>
  <c r="O309" i="5" s="1"/>
  <c r="O305" i="5"/>
  <c r="N305" i="5"/>
  <c r="M305" i="5"/>
  <c r="N301" i="5"/>
  <c r="O301" i="5" s="1"/>
  <c r="M301" i="5"/>
  <c r="N297" i="5"/>
  <c r="M297" i="5"/>
  <c r="O297" i="5" s="1"/>
  <c r="N293" i="5"/>
  <c r="M293" i="5"/>
  <c r="O293" i="5" s="1"/>
  <c r="O289" i="5"/>
  <c r="N289" i="5"/>
  <c r="M289" i="5"/>
  <c r="N285" i="5"/>
  <c r="O285" i="5" s="1"/>
  <c r="M285" i="5"/>
  <c r="N281" i="5"/>
  <c r="M281" i="5"/>
  <c r="O281" i="5" s="1"/>
  <c r="N277" i="5"/>
  <c r="M277" i="5"/>
  <c r="O277" i="5" s="1"/>
  <c r="O273" i="5"/>
  <c r="N273" i="5"/>
  <c r="M273" i="5"/>
  <c r="N269" i="5"/>
  <c r="O269" i="5" s="1"/>
  <c r="M269" i="5"/>
  <c r="N265" i="5"/>
  <c r="M265" i="5"/>
  <c r="O265" i="5" s="1"/>
  <c r="N261" i="5"/>
  <c r="M261" i="5"/>
  <c r="O261" i="5" s="1"/>
  <c r="O257" i="5"/>
  <c r="N257" i="5"/>
  <c r="M257" i="5"/>
  <c r="N253" i="5"/>
  <c r="O253" i="5" s="1"/>
  <c r="M253" i="5"/>
  <c r="N249" i="5"/>
  <c r="M249" i="5"/>
  <c r="O249" i="5" s="1"/>
  <c r="N245" i="5"/>
  <c r="M245" i="5"/>
  <c r="O245" i="5" s="1"/>
  <c r="O241" i="5"/>
  <c r="N241" i="5"/>
  <c r="M241" i="5"/>
  <c r="N237" i="5"/>
  <c r="O237" i="5" s="1"/>
  <c r="M237" i="5"/>
  <c r="N233" i="5"/>
  <c r="M233" i="5"/>
  <c r="O233" i="5" s="1"/>
  <c r="N229" i="5"/>
  <c r="M229" i="5"/>
  <c r="O229" i="5" s="1"/>
  <c r="O225" i="5"/>
  <c r="N225" i="5"/>
  <c r="M225" i="5"/>
  <c r="N221" i="5"/>
  <c r="O221" i="5" s="1"/>
  <c r="M221" i="5"/>
  <c r="N217" i="5"/>
  <c r="M217" i="5"/>
  <c r="O217" i="5" s="1"/>
  <c r="N213" i="5"/>
  <c r="M213" i="5"/>
  <c r="O213" i="5" s="1"/>
  <c r="O209" i="5"/>
  <c r="N209" i="5"/>
  <c r="M209" i="5"/>
  <c r="N205" i="5"/>
  <c r="O205" i="5" s="1"/>
  <c r="M205" i="5"/>
  <c r="N201" i="5"/>
  <c r="M201" i="5"/>
  <c r="O201" i="5" s="1"/>
  <c r="N197" i="5"/>
  <c r="M197" i="5"/>
  <c r="O197" i="5" s="1"/>
  <c r="O193" i="5"/>
  <c r="N193" i="5"/>
  <c r="M193" i="5"/>
  <c r="N189" i="5"/>
  <c r="O189" i="5" s="1"/>
  <c r="M189" i="5"/>
  <c r="N185" i="5"/>
  <c r="M185" i="5"/>
  <c r="O185" i="5" s="1"/>
  <c r="N181" i="5"/>
  <c r="M181" i="5"/>
  <c r="O181" i="5" s="1"/>
  <c r="O177" i="5"/>
  <c r="N177" i="5"/>
  <c r="M177" i="5"/>
  <c r="L174" i="5"/>
  <c r="O172" i="5"/>
  <c r="M172" i="5"/>
  <c r="N172" i="5"/>
  <c r="N171" i="5"/>
  <c r="O167" i="5"/>
  <c r="O321" i="5"/>
  <c r="O319" i="5"/>
  <c r="O317" i="5"/>
  <c r="O315" i="5"/>
  <c r="N311" i="5"/>
  <c r="M311" i="5"/>
  <c r="O311" i="5" s="1"/>
  <c r="O307" i="5"/>
  <c r="N307" i="5"/>
  <c r="M307" i="5"/>
  <c r="N303" i="5"/>
  <c r="O303" i="5" s="1"/>
  <c r="M303" i="5"/>
  <c r="N299" i="5"/>
  <c r="M299" i="5"/>
  <c r="O299" i="5" s="1"/>
  <c r="N295" i="5"/>
  <c r="M295" i="5"/>
  <c r="O295" i="5" s="1"/>
  <c r="O291" i="5"/>
  <c r="N291" i="5"/>
  <c r="M291" i="5"/>
  <c r="N287" i="5"/>
  <c r="O287" i="5" s="1"/>
  <c r="M287" i="5"/>
  <c r="N283" i="5"/>
  <c r="M283" i="5"/>
  <c r="O283" i="5" s="1"/>
  <c r="N279" i="5"/>
  <c r="M279" i="5"/>
  <c r="O279" i="5" s="1"/>
  <c r="O275" i="5"/>
  <c r="N275" i="5"/>
  <c r="M275" i="5"/>
  <c r="N271" i="5"/>
  <c r="O271" i="5" s="1"/>
  <c r="M271" i="5"/>
  <c r="N267" i="5"/>
  <c r="M267" i="5"/>
  <c r="O267" i="5" s="1"/>
  <c r="N263" i="5"/>
  <c r="M263" i="5"/>
  <c r="O263" i="5" s="1"/>
  <c r="O259" i="5"/>
  <c r="N259" i="5"/>
  <c r="M259" i="5"/>
  <c r="N255" i="5"/>
  <c r="O255" i="5" s="1"/>
  <c r="M255" i="5"/>
  <c r="N251" i="5"/>
  <c r="M251" i="5"/>
  <c r="O251" i="5" s="1"/>
  <c r="N247" i="5"/>
  <c r="M247" i="5"/>
  <c r="O247" i="5" s="1"/>
  <c r="O243" i="5"/>
  <c r="N243" i="5"/>
  <c r="M243" i="5"/>
  <c r="N239" i="5"/>
  <c r="O239" i="5" s="1"/>
  <c r="M239" i="5"/>
  <c r="N235" i="5"/>
  <c r="M235" i="5"/>
  <c r="O235" i="5" s="1"/>
  <c r="N231" i="5"/>
  <c r="M231" i="5"/>
  <c r="O231" i="5" s="1"/>
  <c r="O227" i="5"/>
  <c r="N227" i="5"/>
  <c r="M227" i="5"/>
  <c r="N223" i="5"/>
  <c r="O223" i="5" s="1"/>
  <c r="M223" i="5"/>
  <c r="N219" i="5"/>
  <c r="M219" i="5"/>
  <c r="O219" i="5" s="1"/>
  <c r="N215" i="5"/>
  <c r="M215" i="5"/>
  <c r="O215" i="5" s="1"/>
  <c r="O211" i="5"/>
  <c r="N211" i="5"/>
  <c r="M211" i="5"/>
  <c r="N207" i="5"/>
  <c r="O207" i="5" s="1"/>
  <c r="M207" i="5"/>
  <c r="N203" i="5"/>
  <c r="M203" i="5"/>
  <c r="O203" i="5" s="1"/>
  <c r="N199" i="5"/>
  <c r="M199" i="5"/>
  <c r="O199" i="5" s="1"/>
  <c r="O195" i="5"/>
  <c r="N195" i="5"/>
  <c r="M195" i="5"/>
  <c r="N191" i="5"/>
  <c r="O191" i="5" s="1"/>
  <c r="M191" i="5"/>
  <c r="N187" i="5"/>
  <c r="M187" i="5"/>
  <c r="O187" i="5" s="1"/>
  <c r="N183" i="5"/>
  <c r="M183" i="5"/>
  <c r="O183" i="5" s="1"/>
  <c r="O179" i="5"/>
  <c r="N179" i="5"/>
  <c r="M179" i="5"/>
  <c r="N175" i="5"/>
  <c r="O175" i="5" s="1"/>
  <c r="M175" i="5"/>
  <c r="M168" i="5"/>
  <c r="O168" i="5" s="1"/>
  <c r="N168" i="5"/>
  <c r="N163" i="5"/>
  <c r="M163" i="5"/>
  <c r="O163" i="5" s="1"/>
  <c r="N159" i="5"/>
  <c r="M159" i="5"/>
  <c r="O159" i="5" s="1"/>
  <c r="O155" i="5"/>
  <c r="N155" i="5"/>
  <c r="M155" i="5"/>
  <c r="N151" i="5"/>
  <c r="O151" i="5" s="1"/>
  <c r="M151" i="5"/>
  <c r="N147" i="5"/>
  <c r="M147" i="5"/>
  <c r="O147" i="5" s="1"/>
  <c r="N143" i="5"/>
  <c r="M143" i="5"/>
  <c r="O143" i="5" s="1"/>
  <c r="O139" i="5"/>
  <c r="N139" i="5"/>
  <c r="M139" i="5"/>
  <c r="N135" i="5"/>
  <c r="O135" i="5" s="1"/>
  <c r="M135" i="5"/>
  <c r="N131" i="5"/>
  <c r="M131" i="5"/>
  <c r="O131" i="5" s="1"/>
  <c r="N322" i="5"/>
  <c r="O322" i="5" s="1"/>
  <c r="N320" i="5"/>
  <c r="N318" i="5"/>
  <c r="O314" i="5"/>
  <c r="N314" i="5"/>
  <c r="M314" i="5"/>
  <c r="N310" i="5"/>
  <c r="O310" i="5" s="1"/>
  <c r="M310" i="5"/>
  <c r="N306" i="5"/>
  <c r="M306" i="5"/>
  <c r="O306" i="5" s="1"/>
  <c r="N302" i="5"/>
  <c r="M302" i="5"/>
  <c r="O302" i="5" s="1"/>
  <c r="O298" i="5"/>
  <c r="N298" i="5"/>
  <c r="M298" i="5"/>
  <c r="N294" i="5"/>
  <c r="O294" i="5" s="1"/>
  <c r="M294" i="5"/>
  <c r="N290" i="5"/>
  <c r="M290" i="5"/>
  <c r="O290" i="5" s="1"/>
  <c r="N286" i="5"/>
  <c r="M286" i="5"/>
  <c r="O286" i="5" s="1"/>
  <c r="O282" i="5"/>
  <c r="N282" i="5"/>
  <c r="M282" i="5"/>
  <c r="N278" i="5"/>
  <c r="O278" i="5" s="1"/>
  <c r="M278" i="5"/>
  <c r="N274" i="5"/>
  <c r="M274" i="5"/>
  <c r="O274" i="5" s="1"/>
  <c r="N270" i="5"/>
  <c r="M270" i="5"/>
  <c r="O270" i="5" s="1"/>
  <c r="O266" i="5"/>
  <c r="N266" i="5"/>
  <c r="M266" i="5"/>
  <c r="N262" i="5"/>
  <c r="O262" i="5" s="1"/>
  <c r="M262" i="5"/>
  <c r="N258" i="5"/>
  <c r="M258" i="5"/>
  <c r="O258" i="5" s="1"/>
  <c r="N254" i="5"/>
  <c r="M254" i="5"/>
  <c r="O254" i="5" s="1"/>
  <c r="O250" i="5"/>
  <c r="N250" i="5"/>
  <c r="M250" i="5"/>
  <c r="N246" i="5"/>
  <c r="O246" i="5" s="1"/>
  <c r="M246" i="5"/>
  <c r="N242" i="5"/>
  <c r="M242" i="5"/>
  <c r="O242" i="5" s="1"/>
  <c r="N238" i="5"/>
  <c r="M238" i="5"/>
  <c r="O238" i="5" s="1"/>
  <c r="O234" i="5"/>
  <c r="N234" i="5"/>
  <c r="M234" i="5"/>
  <c r="N230" i="5"/>
  <c r="O230" i="5" s="1"/>
  <c r="M230" i="5"/>
  <c r="N226" i="5"/>
  <c r="M226" i="5"/>
  <c r="O226" i="5" s="1"/>
  <c r="N222" i="5"/>
  <c r="M222" i="5"/>
  <c r="O222" i="5" s="1"/>
  <c r="O218" i="5"/>
  <c r="N218" i="5"/>
  <c r="M218" i="5"/>
  <c r="N214" i="5"/>
  <c r="O214" i="5" s="1"/>
  <c r="M214" i="5"/>
  <c r="N210" i="5"/>
  <c r="M210" i="5"/>
  <c r="O210" i="5" s="1"/>
  <c r="N206" i="5"/>
  <c r="M206" i="5"/>
  <c r="O206" i="5" s="1"/>
  <c r="O202" i="5"/>
  <c r="N202" i="5"/>
  <c r="M202" i="5"/>
  <c r="N198" i="5"/>
  <c r="O198" i="5" s="1"/>
  <c r="M198" i="5"/>
  <c r="N194" i="5"/>
  <c r="M194" i="5"/>
  <c r="O194" i="5" s="1"/>
  <c r="N190" i="5"/>
  <c r="M190" i="5"/>
  <c r="O190" i="5" s="1"/>
  <c r="O186" i="5"/>
  <c r="N186" i="5"/>
  <c r="M186" i="5"/>
  <c r="N182" i="5"/>
  <c r="O182" i="5" s="1"/>
  <c r="M182" i="5"/>
  <c r="N178" i="5"/>
  <c r="M178" i="5"/>
  <c r="O178" i="5" s="1"/>
  <c r="N173" i="5"/>
  <c r="M166" i="5"/>
  <c r="O166" i="5" s="1"/>
  <c r="N166" i="5"/>
  <c r="M174" i="5"/>
  <c r="N164" i="5"/>
  <c r="O164" i="5" s="1"/>
  <c r="M164" i="5"/>
  <c r="N160" i="5"/>
  <c r="M160" i="5"/>
  <c r="O160" i="5" s="1"/>
  <c r="N156" i="5"/>
  <c r="M156" i="5"/>
  <c r="O156" i="5" s="1"/>
  <c r="O152" i="5"/>
  <c r="N152" i="5"/>
  <c r="M152" i="5"/>
  <c r="N148" i="5"/>
  <c r="O148" i="5" s="1"/>
  <c r="M148" i="5"/>
  <c r="N144" i="5"/>
  <c r="M144" i="5"/>
  <c r="O144" i="5" s="1"/>
  <c r="N140" i="5"/>
  <c r="M140" i="5"/>
  <c r="O140" i="5" s="1"/>
  <c r="O136" i="5"/>
  <c r="N136" i="5"/>
  <c r="M136" i="5"/>
  <c r="N132" i="5"/>
  <c r="O132" i="5" s="1"/>
  <c r="M132" i="5"/>
  <c r="O115" i="5"/>
  <c r="O99" i="5"/>
  <c r="N165" i="5"/>
  <c r="N162" i="5"/>
  <c r="O162" i="5" s="1"/>
  <c r="M162" i="5"/>
  <c r="N158" i="5"/>
  <c r="M158" i="5"/>
  <c r="O158" i="5" s="1"/>
  <c r="N154" i="5"/>
  <c r="M154" i="5"/>
  <c r="O154" i="5" s="1"/>
  <c r="O150" i="5"/>
  <c r="N150" i="5"/>
  <c r="M150" i="5"/>
  <c r="N146" i="5"/>
  <c r="O146" i="5" s="1"/>
  <c r="M146" i="5"/>
  <c r="N142" i="5"/>
  <c r="M142" i="5"/>
  <c r="O142" i="5" s="1"/>
  <c r="N138" i="5"/>
  <c r="M138" i="5"/>
  <c r="O138" i="5" s="1"/>
  <c r="O134" i="5"/>
  <c r="N134" i="5"/>
  <c r="M134" i="5"/>
  <c r="M173" i="5"/>
  <c r="O173" i="5" s="1"/>
  <c r="M171" i="5"/>
  <c r="O171" i="5" s="1"/>
  <c r="M169" i="5"/>
  <c r="O169" i="5" s="1"/>
  <c r="M167" i="5"/>
  <c r="O165" i="5"/>
  <c r="N161" i="5"/>
  <c r="O161" i="5" s="1"/>
  <c r="M161" i="5"/>
  <c r="N157" i="5"/>
  <c r="M157" i="5"/>
  <c r="O157" i="5" s="1"/>
  <c r="N153" i="5"/>
  <c r="M153" i="5"/>
  <c r="O153" i="5" s="1"/>
  <c r="O149" i="5"/>
  <c r="N149" i="5"/>
  <c r="M149" i="5"/>
  <c r="N145" i="5"/>
  <c r="O145" i="5" s="1"/>
  <c r="M145" i="5"/>
  <c r="N141" i="5"/>
  <c r="M141" i="5"/>
  <c r="O141" i="5" s="1"/>
  <c r="N137" i="5"/>
  <c r="M137" i="5"/>
  <c r="O137" i="5" s="1"/>
  <c r="O133" i="5"/>
  <c r="N133" i="5"/>
  <c r="M133" i="5"/>
  <c r="O130" i="5"/>
  <c r="N128" i="5"/>
  <c r="L128" i="5"/>
  <c r="N126" i="5"/>
  <c r="L126" i="5"/>
  <c r="N124" i="5"/>
  <c r="L124" i="5"/>
  <c r="N122" i="5"/>
  <c r="L122" i="5"/>
  <c r="N120" i="5"/>
  <c r="L120" i="5"/>
  <c r="N118" i="5"/>
  <c r="L118" i="5"/>
  <c r="L116" i="5"/>
  <c r="O116" i="5" s="1"/>
  <c r="N113" i="5"/>
  <c r="L112" i="5"/>
  <c r="O112" i="5" s="1"/>
  <c r="N109" i="5"/>
  <c r="L108" i="5"/>
  <c r="O108" i="5" s="1"/>
  <c r="N105" i="5"/>
  <c r="L104" i="5"/>
  <c r="O104" i="5" s="1"/>
  <c r="N101" i="5"/>
  <c r="L100" i="5"/>
  <c r="O100" i="5" s="1"/>
  <c r="N97" i="5"/>
  <c r="L96" i="5"/>
  <c r="O96" i="5" s="1"/>
  <c r="N93" i="5"/>
  <c r="L92" i="5"/>
  <c r="O92" i="5" s="1"/>
  <c r="N89" i="5"/>
  <c r="L88" i="5"/>
  <c r="O88" i="5" s="1"/>
  <c r="M87" i="5"/>
  <c r="N87" i="5"/>
  <c r="M71" i="5"/>
  <c r="N71" i="5"/>
  <c r="M63" i="5"/>
  <c r="N63" i="5"/>
  <c r="O40" i="5"/>
  <c r="O8" i="5"/>
  <c r="N129" i="5"/>
  <c r="L129" i="5"/>
  <c r="O129" i="5" s="1"/>
  <c r="N127" i="5"/>
  <c r="L127" i="5"/>
  <c r="O127" i="5" s="1"/>
  <c r="N125" i="5"/>
  <c r="L125" i="5"/>
  <c r="O125" i="5" s="1"/>
  <c r="N123" i="5"/>
  <c r="L123" i="5"/>
  <c r="O123" i="5" s="1"/>
  <c r="N121" i="5"/>
  <c r="L121" i="5"/>
  <c r="O121" i="5" s="1"/>
  <c r="N119" i="5"/>
  <c r="L119" i="5"/>
  <c r="O119" i="5" s="1"/>
  <c r="N115" i="5"/>
  <c r="N111" i="5"/>
  <c r="O111" i="5" s="1"/>
  <c r="N107" i="5"/>
  <c r="O107" i="5" s="1"/>
  <c r="N103" i="5"/>
  <c r="O103" i="5" s="1"/>
  <c r="N99" i="5"/>
  <c r="N95" i="5"/>
  <c r="O95" i="5" s="1"/>
  <c r="N91" i="5"/>
  <c r="O91" i="5" s="1"/>
  <c r="L86" i="5"/>
  <c r="O86" i="5" s="1"/>
  <c r="M86" i="5"/>
  <c r="M79" i="5"/>
  <c r="N79" i="5"/>
  <c r="M67" i="5"/>
  <c r="N67" i="5"/>
  <c r="M59" i="5"/>
  <c r="N59" i="5"/>
  <c r="L113" i="5"/>
  <c r="O113" i="5" s="1"/>
  <c r="L109" i="5"/>
  <c r="O109" i="5" s="1"/>
  <c r="L105" i="5"/>
  <c r="O105" i="5" s="1"/>
  <c r="L101" i="5"/>
  <c r="O101" i="5" s="1"/>
  <c r="L97" i="5"/>
  <c r="O97" i="5" s="1"/>
  <c r="L93" i="5"/>
  <c r="O93" i="5" s="1"/>
  <c r="L89" i="5"/>
  <c r="O89" i="5" s="1"/>
  <c r="M84" i="5"/>
  <c r="M83" i="5"/>
  <c r="N83" i="5"/>
  <c r="M75" i="5"/>
  <c r="N75" i="5"/>
  <c r="M55" i="5"/>
  <c r="N55" i="5"/>
  <c r="M47" i="5"/>
  <c r="N47" i="5"/>
  <c r="M39" i="5"/>
  <c r="N39" i="5"/>
  <c r="M31" i="5"/>
  <c r="N31" i="5"/>
  <c r="M23" i="5"/>
  <c r="N23" i="5"/>
  <c r="M15" i="5"/>
  <c r="N15" i="5"/>
  <c r="M7" i="5"/>
  <c r="N7" i="5"/>
  <c r="L85" i="5"/>
  <c r="O85" i="5" s="1"/>
  <c r="M81" i="5"/>
  <c r="N78" i="5"/>
  <c r="L77" i="5"/>
  <c r="O77" i="5" s="1"/>
  <c r="N74" i="5"/>
  <c r="L73" i="5"/>
  <c r="O73" i="5" s="1"/>
  <c r="N70" i="5"/>
  <c r="O70" i="5" s="1"/>
  <c r="L69" i="5"/>
  <c r="O69" i="5" s="1"/>
  <c r="N66" i="5"/>
  <c r="L65" i="5"/>
  <c r="O65" i="5" s="1"/>
  <c r="N62" i="5"/>
  <c r="L61" i="5"/>
  <c r="O61" i="5" s="1"/>
  <c r="N58" i="5"/>
  <c r="L57" i="5"/>
  <c r="O57" i="5" s="1"/>
  <c r="L53" i="5"/>
  <c r="O53" i="5" s="1"/>
  <c r="L49" i="5"/>
  <c r="O49" i="5" s="1"/>
  <c r="L45" i="5"/>
  <c r="O45" i="5" s="1"/>
  <c r="L41" i="5"/>
  <c r="O41" i="5" s="1"/>
  <c r="L37" i="5"/>
  <c r="O37" i="5" s="1"/>
  <c r="L33" i="5"/>
  <c r="O33" i="5" s="1"/>
  <c r="L29" i="5"/>
  <c r="O29" i="5" s="1"/>
  <c r="L25" i="5"/>
  <c r="O25" i="5" s="1"/>
  <c r="L21" i="5"/>
  <c r="O21" i="5" s="1"/>
  <c r="L17" i="5"/>
  <c r="O17" i="5" s="1"/>
  <c r="L13" i="5"/>
  <c r="O13" i="5" s="1"/>
  <c r="L9" i="5"/>
  <c r="O9" i="5" s="1"/>
  <c r="O5" i="5"/>
  <c r="L87" i="5"/>
  <c r="O87" i="5" s="1"/>
  <c r="L83" i="5"/>
  <c r="L79" i="5"/>
  <c r="O79" i="5" s="1"/>
  <c r="N76" i="5"/>
  <c r="O76" i="5" s="1"/>
  <c r="L75" i="5"/>
  <c r="O75" i="5" s="1"/>
  <c r="N72" i="5"/>
  <c r="L71" i="5"/>
  <c r="O71" i="5" s="1"/>
  <c r="L67" i="5"/>
  <c r="L63" i="5"/>
  <c r="O63" i="5" s="1"/>
  <c r="L59" i="5"/>
  <c r="N56" i="5"/>
  <c r="O56" i="5" s="1"/>
  <c r="L55" i="5"/>
  <c r="N52" i="5"/>
  <c r="O52" i="5" s="1"/>
  <c r="L51" i="5"/>
  <c r="N48" i="5"/>
  <c r="O48" i="5" s="1"/>
  <c r="L47" i="5"/>
  <c r="O47" i="5" s="1"/>
  <c r="N44" i="5"/>
  <c r="O44" i="5" s="1"/>
  <c r="L43" i="5"/>
  <c r="O43" i="5" s="1"/>
  <c r="N40" i="5"/>
  <c r="L39" i="5"/>
  <c r="N36" i="5"/>
  <c r="O36" i="5" s="1"/>
  <c r="L35" i="5"/>
  <c r="O35" i="5" s="1"/>
  <c r="N32" i="5"/>
  <c r="O32" i="5" s="1"/>
  <c r="L31" i="5"/>
  <c r="O31" i="5" s="1"/>
  <c r="N28" i="5"/>
  <c r="O28" i="5" s="1"/>
  <c r="L27" i="5"/>
  <c r="N24" i="5"/>
  <c r="O24" i="5" s="1"/>
  <c r="L23" i="5"/>
  <c r="N20" i="5"/>
  <c r="O20" i="5" s="1"/>
  <c r="L19" i="5"/>
  <c r="N16" i="5"/>
  <c r="O16" i="5" s="1"/>
  <c r="L15" i="5"/>
  <c r="O15" i="5" s="1"/>
  <c r="N12" i="5"/>
  <c r="O12" i="5" s="1"/>
  <c r="L11" i="5"/>
  <c r="O11" i="5" s="1"/>
  <c r="N8" i="5"/>
  <c r="L7" i="5"/>
  <c r="N4" i="5"/>
  <c r="O4" i="5" s="1"/>
  <c r="L84" i="5"/>
  <c r="O81" i="5"/>
  <c r="O78" i="5"/>
  <c r="O74" i="5"/>
  <c r="O66" i="5"/>
  <c r="O62" i="5"/>
  <c r="O58" i="5"/>
  <c r="M2" i="5"/>
  <c r="O2" i="5" s="1"/>
  <c r="R373" i="1"/>
  <c r="R368" i="1"/>
  <c r="R367" i="1"/>
  <c r="R366" i="1"/>
  <c r="R365" i="1"/>
  <c r="R364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27" i="1"/>
  <c r="R326" i="1"/>
  <c r="R325" i="1"/>
  <c r="R324" i="1"/>
  <c r="R323" i="1"/>
  <c r="R322" i="1"/>
  <c r="R321" i="1"/>
  <c r="R320" i="1"/>
  <c r="R319" i="1"/>
  <c r="R311" i="1"/>
  <c r="R310" i="1"/>
  <c r="R309" i="1"/>
  <c r="R308" i="1"/>
  <c r="R307" i="1"/>
  <c r="R306" i="1"/>
  <c r="R305" i="1"/>
  <c r="R304" i="1"/>
  <c r="R303" i="1"/>
  <c r="R302" i="1"/>
  <c r="R301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60" i="1"/>
  <c r="R240" i="1"/>
  <c r="R239" i="1"/>
  <c r="R238" i="1"/>
  <c r="R237" i="1"/>
  <c r="R236" i="1"/>
  <c r="R235" i="1"/>
  <c r="R234" i="1"/>
  <c r="R23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44" i="1"/>
  <c r="R143" i="1"/>
  <c r="R142" i="1"/>
  <c r="R141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98" i="1"/>
  <c r="R97" i="1"/>
  <c r="R96" i="1"/>
  <c r="R92" i="1"/>
  <c r="R91" i="1"/>
  <c r="R90" i="1"/>
  <c r="R89" i="1"/>
  <c r="R88" i="1"/>
  <c r="R82" i="1"/>
  <c r="R75" i="1"/>
  <c r="R74" i="1"/>
  <c r="R73" i="1"/>
  <c r="R72" i="1"/>
  <c r="R71" i="1"/>
  <c r="R56" i="1"/>
  <c r="R57" i="1"/>
  <c r="R58" i="1"/>
  <c r="R55" i="1"/>
  <c r="R31" i="1"/>
  <c r="R32" i="1"/>
  <c r="R33" i="1"/>
  <c r="R34" i="1"/>
  <c r="R35" i="1"/>
  <c r="R36" i="1"/>
  <c r="R37" i="1"/>
  <c r="R30" i="1"/>
  <c r="R3" i="1"/>
  <c r="R4" i="1"/>
  <c r="R5" i="1"/>
  <c r="R2" i="1"/>
  <c r="O459" i="5" l="1"/>
  <c r="P459" i="5"/>
  <c r="O84" i="5"/>
  <c r="O19" i="5"/>
  <c r="O27" i="5"/>
  <c r="O51" i="5"/>
  <c r="O59" i="5"/>
  <c r="O83" i="5"/>
  <c r="O120" i="5"/>
  <c r="O124" i="5"/>
  <c r="O128" i="5"/>
  <c r="O346" i="5"/>
  <c r="O378" i="5"/>
  <c r="O410" i="5"/>
  <c r="O452" i="5"/>
  <c r="O468" i="5"/>
  <c r="O484" i="5"/>
  <c r="O354" i="5"/>
  <c r="O386" i="5"/>
  <c r="O458" i="5"/>
  <c r="O470" i="5"/>
  <c r="O482" i="5"/>
  <c r="O342" i="5"/>
  <c r="O374" i="5"/>
  <c r="O406" i="5"/>
  <c r="O469" i="5"/>
  <c r="O3" i="5"/>
  <c r="O82" i="5"/>
  <c r="O402" i="5"/>
  <c r="O438" i="5"/>
  <c r="O450" i="5"/>
  <c r="O466" i="5"/>
  <c r="O486" i="5"/>
  <c r="O334" i="5"/>
  <c r="O366" i="5"/>
  <c r="O398" i="5"/>
  <c r="O485" i="5"/>
  <c r="O7" i="5"/>
  <c r="O23" i="5"/>
  <c r="O39" i="5"/>
  <c r="O55" i="5"/>
  <c r="O67" i="5"/>
  <c r="O118" i="5"/>
  <c r="O122" i="5"/>
  <c r="O126" i="5"/>
  <c r="O174" i="5"/>
  <c r="O330" i="5"/>
  <c r="O362" i="5"/>
  <c r="O394" i="5"/>
  <c r="O444" i="5"/>
  <c r="O460" i="5"/>
  <c r="O476" i="5"/>
  <c r="O370" i="5"/>
  <c r="O446" i="5"/>
  <c r="O462" i="5"/>
  <c r="O478" i="5"/>
  <c r="O326" i="5"/>
  <c r="O358" i="5"/>
  <c r="O390" i="5"/>
  <c r="O441" i="5"/>
  <c r="O453" i="5"/>
  <c r="O473" i="5"/>
  <c r="O338" i="5"/>
  <c r="O418" i="5"/>
  <c r="O442" i="5"/>
  <c r="O454" i="5"/>
  <c r="O474" i="5"/>
  <c r="O350" i="5"/>
  <c r="O382" i="5"/>
  <c r="O414" i="5"/>
  <c r="O429" i="5"/>
  <c r="O437" i="5"/>
  <c r="O461" i="5"/>
</calcChain>
</file>

<file path=xl/sharedStrings.xml><?xml version="1.0" encoding="utf-8"?>
<sst xmlns="http://schemas.openxmlformats.org/spreadsheetml/2006/main" count="27710" uniqueCount="1079">
  <si>
    <t>Номер</t>
  </si>
  <si>
    <t>Группа</t>
  </si>
  <si>
    <t>Фамилия</t>
  </si>
  <si>
    <t>Имя</t>
  </si>
  <si>
    <t>Команда</t>
  </si>
  <si>
    <t>Г.р</t>
  </si>
  <si>
    <t>Разр.</t>
  </si>
  <si>
    <t>Коммент.</t>
  </si>
  <si>
    <t>Взнос</t>
  </si>
  <si>
    <t>Пр.</t>
  </si>
  <si>
    <t>Старт</t>
  </si>
  <si>
    <t>Финиш</t>
  </si>
  <si>
    <t>Бонус</t>
  </si>
  <si>
    <t>Рез-т</t>
  </si>
  <si>
    <t>Баллы</t>
  </si>
  <si>
    <t>Штр.</t>
  </si>
  <si>
    <t>Очки</t>
  </si>
  <si>
    <t>Ж16</t>
  </si>
  <si>
    <t>Минина</t>
  </si>
  <si>
    <t>Дина</t>
  </si>
  <si>
    <t>Minin Konstantin</t>
  </si>
  <si>
    <t xml:space="preserve">    </t>
  </si>
  <si>
    <t>МОБУ СОШ "ШКОЛА №149</t>
  </si>
  <si>
    <t>М12</t>
  </si>
  <si>
    <t>Минин</t>
  </si>
  <si>
    <t>Лев</t>
  </si>
  <si>
    <t>МБОУ СОШ "ШКОЛА №149</t>
  </si>
  <si>
    <t>М21</t>
  </si>
  <si>
    <t>Константин</t>
  </si>
  <si>
    <t>Н</t>
  </si>
  <si>
    <t>Татьяна</t>
  </si>
  <si>
    <t>МБОУ СОШ ШКОЛА №149</t>
  </si>
  <si>
    <t>М10</t>
  </si>
  <si>
    <t>Герте</t>
  </si>
  <si>
    <t>Максим</t>
  </si>
  <si>
    <t>Moulukina Zlata</t>
  </si>
  <si>
    <t>Школа 55</t>
  </si>
  <si>
    <t>Дагаев</t>
  </si>
  <si>
    <t>Артем</t>
  </si>
  <si>
    <t>Школа 12</t>
  </si>
  <si>
    <t>Ж11</t>
  </si>
  <si>
    <t>Орлова</t>
  </si>
  <si>
    <t>Марина</t>
  </si>
  <si>
    <t>СОШ 12</t>
  </si>
  <si>
    <t>Ж12</t>
  </si>
  <si>
    <t>Синурова</t>
  </si>
  <si>
    <t>Анастасия</t>
  </si>
  <si>
    <t>СОШ 55</t>
  </si>
  <si>
    <t>Ж18</t>
  </si>
  <si>
    <t>Бакулина</t>
  </si>
  <si>
    <t>Елизавета</t>
  </si>
  <si>
    <t>Серебряков</t>
  </si>
  <si>
    <t>Федор</t>
  </si>
  <si>
    <t>М16</t>
  </si>
  <si>
    <t>Голиков</t>
  </si>
  <si>
    <t>Макар</t>
  </si>
  <si>
    <t>Гимназия 3</t>
  </si>
  <si>
    <t>cнят</t>
  </si>
  <si>
    <t>Чаденков</t>
  </si>
  <si>
    <t>Тимур</t>
  </si>
  <si>
    <t>Ж10</t>
  </si>
  <si>
    <t>Миронова</t>
  </si>
  <si>
    <t>Samarkina Elena</t>
  </si>
  <si>
    <t>СОШ пгт Волжский</t>
  </si>
  <si>
    <t>Глухов</t>
  </si>
  <si>
    <t>Альберт</t>
  </si>
  <si>
    <t>М11</t>
  </si>
  <si>
    <t>Адут</t>
  </si>
  <si>
    <t>Андрей</t>
  </si>
  <si>
    <t>СОШ 164</t>
  </si>
  <si>
    <t>Захаров</t>
  </si>
  <si>
    <t>Никита</t>
  </si>
  <si>
    <t>Литяев</t>
  </si>
  <si>
    <t>М13</t>
  </si>
  <si>
    <t>Шакарян</t>
  </si>
  <si>
    <t>Дмитрий</t>
  </si>
  <si>
    <t>Серова</t>
  </si>
  <si>
    <t>Евгения</t>
  </si>
  <si>
    <t>Абрамов Алексей</t>
  </si>
  <si>
    <t>СОШ 80</t>
  </si>
  <si>
    <t>Богачева</t>
  </si>
  <si>
    <t>Ангелина</t>
  </si>
  <si>
    <t>СОШ 7</t>
  </si>
  <si>
    <t>Курбатова</t>
  </si>
  <si>
    <t>Варвара</t>
  </si>
  <si>
    <t>СОШ 112</t>
  </si>
  <si>
    <t>Проскурина</t>
  </si>
  <si>
    <t>Маргарита</t>
  </si>
  <si>
    <t>СОШ 96</t>
  </si>
  <si>
    <t>Смирнова</t>
  </si>
  <si>
    <t>Кира</t>
  </si>
  <si>
    <t>?</t>
  </si>
  <si>
    <t>Вобликова</t>
  </si>
  <si>
    <t>СОШ 133</t>
  </si>
  <si>
    <t>Илларионова</t>
  </si>
  <si>
    <t>Александра</t>
  </si>
  <si>
    <t>СГУ</t>
  </si>
  <si>
    <t>Кирюшина</t>
  </si>
  <si>
    <t>Ж21</t>
  </si>
  <si>
    <t>лично</t>
  </si>
  <si>
    <t>Зиганшина</t>
  </si>
  <si>
    <t>Алсу</t>
  </si>
  <si>
    <t>Елена</t>
  </si>
  <si>
    <t>Коробова</t>
  </si>
  <si>
    <t>Юлия</t>
  </si>
  <si>
    <t>Короткова</t>
  </si>
  <si>
    <t>Ольга</t>
  </si>
  <si>
    <t>Ж8</t>
  </si>
  <si>
    <t>Ивлиева</t>
  </si>
  <si>
    <t>Полина</t>
  </si>
  <si>
    <t>школа Добрая</t>
  </si>
  <si>
    <t>Годяев</t>
  </si>
  <si>
    <t>СОШ10</t>
  </si>
  <si>
    <t>Сиротин</t>
  </si>
  <si>
    <t>Владислав</t>
  </si>
  <si>
    <t>СОШ99</t>
  </si>
  <si>
    <t>Чугуров</t>
  </si>
  <si>
    <t>Михаил</t>
  </si>
  <si>
    <t>ЛАП 135</t>
  </si>
  <si>
    <t>Бабушкин</t>
  </si>
  <si>
    <t>Иван</t>
  </si>
  <si>
    <t>СОШ139</t>
  </si>
  <si>
    <t>Акимов</t>
  </si>
  <si>
    <t>Даниил</t>
  </si>
  <si>
    <t>СОШ 156</t>
  </si>
  <si>
    <t>Лобанов</t>
  </si>
  <si>
    <t>Богдан</t>
  </si>
  <si>
    <t>Озерной</t>
  </si>
  <si>
    <t>Леонид</t>
  </si>
  <si>
    <t>СОШ 120</t>
  </si>
  <si>
    <t>Абрамов</t>
  </si>
  <si>
    <t>Артём</t>
  </si>
  <si>
    <t>СОШ 94</t>
  </si>
  <si>
    <t>М14</t>
  </si>
  <si>
    <t>Носенко</t>
  </si>
  <si>
    <t>Евгений</t>
  </si>
  <si>
    <t>Редкозубов</t>
  </si>
  <si>
    <t>Савельев</t>
  </si>
  <si>
    <t>Егор</t>
  </si>
  <si>
    <t>Коротков</t>
  </si>
  <si>
    <t>Павел</t>
  </si>
  <si>
    <t>Сокол</t>
  </si>
  <si>
    <t>СОШ 176</t>
  </si>
  <si>
    <t>М18</t>
  </si>
  <si>
    <t>Федоров</t>
  </si>
  <si>
    <t>Алексей</t>
  </si>
  <si>
    <t>Куликов</t>
  </si>
  <si>
    <t>Смирнов</t>
  </si>
  <si>
    <t>Вадим</t>
  </si>
  <si>
    <t>Солодухин</t>
  </si>
  <si>
    <t>Валерий</t>
  </si>
  <si>
    <t>Троцько</t>
  </si>
  <si>
    <t>Юлин</t>
  </si>
  <si>
    <t>М45</t>
  </si>
  <si>
    <t>Антропов</t>
  </si>
  <si>
    <t>Алекандр</t>
  </si>
  <si>
    <t>М8</t>
  </si>
  <si>
    <t>Илья</t>
  </si>
  <si>
    <t>Перспектива</t>
  </si>
  <si>
    <t>Гавердиева</t>
  </si>
  <si>
    <t>Виктория</t>
  </si>
  <si>
    <t>Годяева</t>
  </si>
  <si>
    <t>Алла</t>
  </si>
  <si>
    <t>Балахонкина</t>
  </si>
  <si>
    <t>Балахонкина Елена</t>
  </si>
  <si>
    <t>Ак. цвета</t>
  </si>
  <si>
    <t>Богун</t>
  </si>
  <si>
    <t>Богун Евгений</t>
  </si>
  <si>
    <t>Лично</t>
  </si>
  <si>
    <t>Павленко</t>
  </si>
  <si>
    <t>Вадимович Павел</t>
  </si>
  <si>
    <t>МБОУ Школа № 156</t>
  </si>
  <si>
    <t>Тимашева</t>
  </si>
  <si>
    <t>Анна</t>
  </si>
  <si>
    <t>Феоктистова</t>
  </si>
  <si>
    <t>Набоков</t>
  </si>
  <si>
    <t>Степан</t>
  </si>
  <si>
    <t>Пироговский</t>
  </si>
  <si>
    <t>Роман</t>
  </si>
  <si>
    <t>Сайдуллаев</t>
  </si>
  <si>
    <t>Оятилло</t>
  </si>
  <si>
    <t>Халилов</t>
  </si>
  <si>
    <t>Хасан</t>
  </si>
  <si>
    <t>Птичкин</t>
  </si>
  <si>
    <t>Броздняков</t>
  </si>
  <si>
    <t>Владимир</t>
  </si>
  <si>
    <t>Валентинов Владимир</t>
  </si>
  <si>
    <t>самгу</t>
  </si>
  <si>
    <t>Войцеховский</t>
  </si>
  <si>
    <t>Аркадий</t>
  </si>
  <si>
    <t>Войцеховская Светлана</t>
  </si>
  <si>
    <t>Школа №175</t>
  </si>
  <si>
    <t>Головина</t>
  </si>
  <si>
    <t>Волгина Галина</t>
  </si>
  <si>
    <t>СП ДЮСШ с .Подбельск</t>
  </si>
  <si>
    <t>Ревизова</t>
  </si>
  <si>
    <t>Мария</t>
  </si>
  <si>
    <t>Пищулина</t>
  </si>
  <si>
    <t>Алиса</t>
  </si>
  <si>
    <t>Пятаков</t>
  </si>
  <si>
    <t>Заремба</t>
  </si>
  <si>
    <t>Матвей</t>
  </si>
  <si>
    <t>Ромаданов</t>
  </si>
  <si>
    <t>Тихон</t>
  </si>
  <si>
    <t>Мелекесцева</t>
  </si>
  <si>
    <t>Молякова</t>
  </si>
  <si>
    <t>Волков</t>
  </si>
  <si>
    <t>Антон</t>
  </si>
  <si>
    <t>Волков Антон</t>
  </si>
  <si>
    <t>СамГТУ</t>
  </si>
  <si>
    <t>Воробьева</t>
  </si>
  <si>
    <t>Дарья</t>
  </si>
  <si>
    <t>Воробьева Дарья</t>
  </si>
  <si>
    <t>МБОУ №81</t>
  </si>
  <si>
    <t>Gvozdev</t>
  </si>
  <si>
    <t>Pavel</t>
  </si>
  <si>
    <t>Гвоздев Павел</t>
  </si>
  <si>
    <t>GvozdevTeam</t>
  </si>
  <si>
    <t>Горшков</t>
  </si>
  <si>
    <t>Виктор</t>
  </si>
  <si>
    <t>Горшков Виктор</t>
  </si>
  <si>
    <t>СЮИ</t>
  </si>
  <si>
    <t>Давыдов</t>
  </si>
  <si>
    <t>Давыдов Алексей</t>
  </si>
  <si>
    <t>ТПУ-1</t>
  </si>
  <si>
    <t>школа10</t>
  </si>
  <si>
    <t>Родькина</t>
  </si>
  <si>
    <t>Дворянский Владимир</t>
  </si>
  <si>
    <t>СОШ 118</t>
  </si>
  <si>
    <t>Ивлева</t>
  </si>
  <si>
    <t>Екатерина</t>
  </si>
  <si>
    <t>МГУ</t>
  </si>
  <si>
    <t>Утина</t>
  </si>
  <si>
    <t>Мещерякова</t>
  </si>
  <si>
    <t>Златоверова Ольга</t>
  </si>
  <si>
    <t>Терехина</t>
  </si>
  <si>
    <t>Ж14</t>
  </si>
  <si>
    <t>Белоусова</t>
  </si>
  <si>
    <t>Лапикова</t>
  </si>
  <si>
    <t>Алена</t>
  </si>
  <si>
    <t>СКСП филиал НИУ МГСУ</t>
  </si>
  <si>
    <t>Дубровская</t>
  </si>
  <si>
    <t>Светлана</t>
  </si>
  <si>
    <t>СГЭУ</t>
  </si>
  <si>
    <t>Златоверова</t>
  </si>
  <si>
    <t>Корчагина</t>
  </si>
  <si>
    <t>Маринина</t>
  </si>
  <si>
    <t>Нина</t>
  </si>
  <si>
    <t>Морозова</t>
  </si>
  <si>
    <t>Сидорина</t>
  </si>
  <si>
    <t>Ирина</t>
  </si>
  <si>
    <t>Ж45</t>
  </si>
  <si>
    <t>Нуйкина</t>
  </si>
  <si>
    <t>Маринин</t>
  </si>
  <si>
    <t>Кирилл</t>
  </si>
  <si>
    <t>Жумабаев</t>
  </si>
  <si>
    <t>Назар</t>
  </si>
  <si>
    <t>Мещеряков</t>
  </si>
  <si>
    <t>Азизов</t>
  </si>
  <si>
    <t>Нуйкин</t>
  </si>
  <si>
    <t>Елисеев</t>
  </si>
  <si>
    <t>Виталий</t>
  </si>
  <si>
    <t>Златоверов</t>
  </si>
  <si>
    <t>Литвинов</t>
  </si>
  <si>
    <t>Саматов</t>
  </si>
  <si>
    <t>Сидорин</t>
  </si>
  <si>
    <t>Терехин</t>
  </si>
  <si>
    <t>Клименкова</t>
  </si>
  <si>
    <t>Вика</t>
  </si>
  <si>
    <t>Каськов Александр</t>
  </si>
  <si>
    <t>СОШ 122</t>
  </si>
  <si>
    <t>Коновалова</t>
  </si>
  <si>
    <t>Надежина</t>
  </si>
  <si>
    <t>Варя</t>
  </si>
  <si>
    <t>Тихонова</t>
  </si>
  <si>
    <t>Руслана</t>
  </si>
  <si>
    <t>Александрова</t>
  </si>
  <si>
    <t>Кристина</t>
  </si>
  <si>
    <t>Житлова</t>
  </si>
  <si>
    <t>Фокина</t>
  </si>
  <si>
    <t>Аня</t>
  </si>
  <si>
    <t>Калачева</t>
  </si>
  <si>
    <t>Мотькина</t>
  </si>
  <si>
    <t>Андреева</t>
  </si>
  <si>
    <t>Волкова</t>
  </si>
  <si>
    <t>Юля</t>
  </si>
  <si>
    <t>Симдянова</t>
  </si>
  <si>
    <t>Струихина</t>
  </si>
  <si>
    <t>Деваева</t>
  </si>
  <si>
    <t>Валерия</t>
  </si>
  <si>
    <t>Абдрахманов</t>
  </si>
  <si>
    <t>Алмаз</t>
  </si>
  <si>
    <t>Гришков</t>
  </si>
  <si>
    <t>Добрянский</t>
  </si>
  <si>
    <t>Ерисов</t>
  </si>
  <si>
    <t>Елисей</t>
  </si>
  <si>
    <t>Инчин</t>
  </si>
  <si>
    <t>Карпов</t>
  </si>
  <si>
    <t>Квасов</t>
  </si>
  <si>
    <t>Денис</t>
  </si>
  <si>
    <t>Матруков</t>
  </si>
  <si>
    <t>Овсянников</t>
  </si>
  <si>
    <t>Юра</t>
  </si>
  <si>
    <t>Омаров</t>
  </si>
  <si>
    <t>Саландин</t>
  </si>
  <si>
    <t>Шулеченко</t>
  </si>
  <si>
    <t>Юдин</t>
  </si>
  <si>
    <t>Саша</t>
  </si>
  <si>
    <t>Дорогавцев</t>
  </si>
  <si>
    <t>Дима</t>
  </si>
  <si>
    <t>Боков</t>
  </si>
  <si>
    <t>Горлатов</t>
  </si>
  <si>
    <t>Кедняев</t>
  </si>
  <si>
    <t>Матвеев</t>
  </si>
  <si>
    <t>Романов</t>
  </si>
  <si>
    <t>Сиямкин</t>
  </si>
  <si>
    <t>Тулубаев</t>
  </si>
  <si>
    <t>Трофим</t>
  </si>
  <si>
    <t>Шавель</t>
  </si>
  <si>
    <t>Мустяц</t>
  </si>
  <si>
    <t>Миша</t>
  </si>
  <si>
    <t>Воробьев</t>
  </si>
  <si>
    <t>Гребеньщиков</t>
  </si>
  <si>
    <t>Калачев</t>
  </si>
  <si>
    <t>Сергей</t>
  </si>
  <si>
    <t>Андреев</t>
  </si>
  <si>
    <t>Борзов</t>
  </si>
  <si>
    <t>Влад</t>
  </si>
  <si>
    <t>Змеев</t>
  </si>
  <si>
    <t>Георгий</t>
  </si>
  <si>
    <t>Житлов</t>
  </si>
  <si>
    <t>Камышникова</t>
  </si>
  <si>
    <t>Козырев Павел</t>
  </si>
  <si>
    <t>Эврика</t>
  </si>
  <si>
    <t>Козлова</t>
  </si>
  <si>
    <t>Мбу 149</t>
  </si>
  <si>
    <t>Ж13</t>
  </si>
  <si>
    <t>Африкантова</t>
  </si>
  <si>
    <t>Дубынин</t>
  </si>
  <si>
    <t>Тех лицей</t>
  </si>
  <si>
    <t>Луженков</t>
  </si>
  <si>
    <t>Хафизов</t>
  </si>
  <si>
    <t>Артур</t>
  </si>
  <si>
    <t>Козырев</t>
  </si>
  <si>
    <t>Григорий</t>
  </si>
  <si>
    <t>Шакиров</t>
  </si>
  <si>
    <t>Амир</t>
  </si>
  <si>
    <t>Тех. Лицей</t>
  </si>
  <si>
    <t>Горячев</t>
  </si>
  <si>
    <t>Еськов</t>
  </si>
  <si>
    <t>Лицей</t>
  </si>
  <si>
    <t>Каленик</t>
  </si>
  <si>
    <t>Тимофей</t>
  </si>
  <si>
    <t>Москалев</t>
  </si>
  <si>
    <t>Мбу 146</t>
  </si>
  <si>
    <t>Африкантов</t>
  </si>
  <si>
    <t>Нет</t>
  </si>
  <si>
    <t>Калинкин</t>
  </si>
  <si>
    <t>Глеб</t>
  </si>
  <si>
    <t>Котина</t>
  </si>
  <si>
    <t>Котина Мария</t>
  </si>
  <si>
    <t>ГБОУ СОШ 8</t>
  </si>
  <si>
    <t>Тремасов</t>
  </si>
  <si>
    <t>ГБОУ СОШ</t>
  </si>
  <si>
    <t>Кругомов</t>
  </si>
  <si>
    <t>Кругомов Алексей</t>
  </si>
  <si>
    <t>детсад ArtFamily</t>
  </si>
  <si>
    <t>Григорьева</t>
  </si>
  <si>
    <t>Лунина Светлана</t>
  </si>
  <si>
    <t>СОШ ЛФПГ</t>
  </si>
  <si>
    <t>Переверзева</t>
  </si>
  <si>
    <t>СОШ №161</t>
  </si>
  <si>
    <t>Дорогова</t>
  </si>
  <si>
    <t>Вероника</t>
  </si>
  <si>
    <t>СОШ №127</t>
  </si>
  <si>
    <t>Ракова</t>
  </si>
  <si>
    <t>Низамова</t>
  </si>
  <si>
    <t>Наталья</t>
  </si>
  <si>
    <t>Худякова</t>
  </si>
  <si>
    <t>Гончарова</t>
  </si>
  <si>
    <t>ПГК</t>
  </si>
  <si>
    <t>Алексейчук</t>
  </si>
  <si>
    <t>СОШ №47</t>
  </si>
  <si>
    <t>Лунина</t>
  </si>
  <si>
    <t>Ревина</t>
  </si>
  <si>
    <t>Лукъянчикова</t>
  </si>
  <si>
    <t>Сорина</t>
  </si>
  <si>
    <t>Бакиров</t>
  </si>
  <si>
    <t>Роберт</t>
  </si>
  <si>
    <t>СОШ №137</t>
  </si>
  <si>
    <t>Гимаев</t>
  </si>
  <si>
    <t>Иванов</t>
  </si>
  <si>
    <t>Кирилин</t>
  </si>
  <si>
    <t>Поляков</t>
  </si>
  <si>
    <t>Чевелев</t>
  </si>
  <si>
    <t>СОШ №27</t>
  </si>
  <si>
    <t>Шаронов</t>
  </si>
  <si>
    <t>Юбкин</t>
  </si>
  <si>
    <t>Вавиленко</t>
  </si>
  <si>
    <t>Жеребёнков</t>
  </si>
  <si>
    <t>Софьин</t>
  </si>
  <si>
    <t>Захар</t>
  </si>
  <si>
    <t>Кузьмин</t>
  </si>
  <si>
    <t>Лукъянчиков</t>
  </si>
  <si>
    <t>Лысиков</t>
  </si>
  <si>
    <t>Ярослав</t>
  </si>
  <si>
    <t>Руденко</t>
  </si>
  <si>
    <t>Александр</t>
  </si>
  <si>
    <t>Сорин</t>
  </si>
  <si>
    <t>Головин</t>
  </si>
  <si>
    <t>Губанов</t>
  </si>
  <si>
    <t>Лаптев</t>
  </si>
  <si>
    <t>Юрий</t>
  </si>
  <si>
    <t>Берков</t>
  </si>
  <si>
    <t>Моисеев</t>
  </si>
  <si>
    <t>Показеев</t>
  </si>
  <si>
    <t>Польщиков</t>
  </si>
  <si>
    <t>Ходулев</t>
  </si>
  <si>
    <t>Руслан</t>
  </si>
  <si>
    <t>Неизвестных</t>
  </si>
  <si>
    <t>Сычев</t>
  </si>
  <si>
    <t>д/с №67</t>
  </si>
  <si>
    <t>ДОУ № 67</t>
  </si>
  <si>
    <t>Василиса</t>
  </si>
  <si>
    <t>Прасковья</t>
  </si>
  <si>
    <t>Кожемяко</t>
  </si>
  <si>
    <t>Лутковская</t>
  </si>
  <si>
    <t>Полякова</t>
  </si>
  <si>
    <t>Абрамова</t>
  </si>
  <si>
    <t>Мурзина Анастасия</t>
  </si>
  <si>
    <t>Жирнова</t>
  </si>
  <si>
    <t>Добрынин</t>
  </si>
  <si>
    <t>Долгополов</t>
  </si>
  <si>
    <t>Зезянов</t>
  </si>
  <si>
    <t>Коновалов</t>
  </si>
  <si>
    <t>Соболев</t>
  </si>
  <si>
    <t>Шишков</t>
  </si>
  <si>
    <t>Никандрова</t>
  </si>
  <si>
    <t>Майя</t>
  </si>
  <si>
    <t>Никандрова Оксана</t>
  </si>
  <si>
    <t>МБОУ СОШ 3</t>
  </si>
  <si>
    <t>Сайсанова</t>
  </si>
  <si>
    <t>Осень 2020</t>
  </si>
  <si>
    <t>Акиньшина</t>
  </si>
  <si>
    <t>Осень2020</t>
  </si>
  <si>
    <t>Овчарова</t>
  </si>
  <si>
    <t>Pavlova</t>
  </si>
  <si>
    <t>Anna</t>
  </si>
  <si>
    <t>Очень 2020</t>
  </si>
  <si>
    <t>Павлова</t>
  </si>
  <si>
    <t>Павлова Катерина</t>
  </si>
  <si>
    <t>МБОУ гимназия Перспе</t>
  </si>
  <si>
    <t>Кривопалов</t>
  </si>
  <si>
    <t>Павловский</t>
  </si>
  <si>
    <t>Павловская Татьяна</t>
  </si>
  <si>
    <t>МБОУ Гимназия 3</t>
  </si>
  <si>
    <t>Пивоварова</t>
  </si>
  <si>
    <t>Валентина</t>
  </si>
  <si>
    <t>Пивоварова Надежда</t>
  </si>
  <si>
    <t>ДС 70</t>
  </si>
  <si>
    <t>Пронин</t>
  </si>
  <si>
    <t>Пронин Максим</t>
  </si>
  <si>
    <t>Быкова</t>
  </si>
  <si>
    <t>Пронина Марина</t>
  </si>
  <si>
    <t>СОШ№118</t>
  </si>
  <si>
    <t>Полицковая</t>
  </si>
  <si>
    <t>Софья</t>
  </si>
  <si>
    <t>СОШ№9</t>
  </si>
  <si>
    <t>Тарасова</t>
  </si>
  <si>
    <t>Садомская</t>
  </si>
  <si>
    <t>Ксения</t>
  </si>
  <si>
    <t>СОШ№166</t>
  </si>
  <si>
    <t>Сазонова</t>
  </si>
  <si>
    <t>МБОУ ЛФПГ</t>
  </si>
  <si>
    <t>Красикова</t>
  </si>
  <si>
    <t>Олеся</t>
  </si>
  <si>
    <t>Антонина</t>
  </si>
  <si>
    <t>Кузьменко</t>
  </si>
  <si>
    <t>Есения</t>
  </si>
  <si>
    <t>Балахонкин</t>
  </si>
  <si>
    <t>Волкогонов</t>
  </si>
  <si>
    <t>Игорь</t>
  </si>
  <si>
    <t>СОШ №9</t>
  </si>
  <si>
    <t>Козлов</t>
  </si>
  <si>
    <t>СОШ№(</t>
  </si>
  <si>
    <t>Сахарнов</t>
  </si>
  <si>
    <t>Яшкин</t>
  </si>
  <si>
    <t>МБОУ 9</t>
  </si>
  <si>
    <t>Мочалов</t>
  </si>
  <si>
    <t>Тягнирядно</t>
  </si>
  <si>
    <t>Щербаков</t>
  </si>
  <si>
    <t>Гетманенко</t>
  </si>
  <si>
    <t>Григорян</t>
  </si>
  <si>
    <t>Арсен</t>
  </si>
  <si>
    <t>Данодин</t>
  </si>
  <si>
    <t>Сазонов</t>
  </si>
  <si>
    <t>Василий</t>
  </si>
  <si>
    <t>Желябин</t>
  </si>
  <si>
    <t>Самыкин</t>
  </si>
  <si>
    <t>Аэрокосмический</t>
  </si>
  <si>
    <t>Егоров</t>
  </si>
  <si>
    <t>Клепов</t>
  </si>
  <si>
    <t>Гопоненко</t>
  </si>
  <si>
    <t>Корнетова</t>
  </si>
  <si>
    <t>Желябина</t>
  </si>
  <si>
    <t>Ермолаева</t>
  </si>
  <si>
    <t>Ермолаев</t>
  </si>
  <si>
    <t>СОШ№121</t>
  </si>
  <si>
    <t>Бокаушин</t>
  </si>
  <si>
    <t>Ростислав</t>
  </si>
  <si>
    <t>Бокаушина</t>
  </si>
  <si>
    <t>Вера</t>
  </si>
  <si>
    <t>СОШ(</t>
  </si>
  <si>
    <t>Рыбаков</t>
  </si>
  <si>
    <t>Рыбаков Виктор</t>
  </si>
  <si>
    <t>Саксор</t>
  </si>
  <si>
    <t>Заморкина</t>
  </si>
  <si>
    <t>Сахарова Инесса</t>
  </si>
  <si>
    <t>Любимова</t>
  </si>
  <si>
    <t>Воскресенская</t>
  </si>
  <si>
    <t>Надежда</t>
  </si>
  <si>
    <t>Голякова</t>
  </si>
  <si>
    <t>Галина</t>
  </si>
  <si>
    <t>Гайсина</t>
  </si>
  <si>
    <t>София</t>
  </si>
  <si>
    <t>Кукушкина</t>
  </si>
  <si>
    <t>Сухинина</t>
  </si>
  <si>
    <t>Богомолов</t>
  </si>
  <si>
    <t>Полтаев</t>
  </si>
  <si>
    <t>Арсений</t>
  </si>
  <si>
    <t>Тюршин</t>
  </si>
  <si>
    <t>Марк</t>
  </si>
  <si>
    <t>Бендюк</t>
  </si>
  <si>
    <t>Семён</t>
  </si>
  <si>
    <t>Васин</t>
  </si>
  <si>
    <t>Зарубин</t>
  </si>
  <si>
    <t>Семен</t>
  </si>
  <si>
    <t>Казарян</t>
  </si>
  <si>
    <t>Кудряшов</t>
  </si>
  <si>
    <t>Кукушкин</t>
  </si>
  <si>
    <t>Лукин</t>
  </si>
  <si>
    <t>Маковеев</t>
  </si>
  <si>
    <t>Мариничев</t>
  </si>
  <si>
    <t>Сосновский</t>
  </si>
  <si>
    <t>Стариков</t>
  </si>
  <si>
    <t>Скорняков</t>
  </si>
  <si>
    <t>Скорняков Никита</t>
  </si>
  <si>
    <t>Гимназия #3</t>
  </si>
  <si>
    <t>Серегина</t>
  </si>
  <si>
    <t>Сташенков Дмитрий</t>
  </si>
  <si>
    <t>Крюков</t>
  </si>
  <si>
    <t>Кристиан</t>
  </si>
  <si>
    <t>Журавков</t>
  </si>
  <si>
    <t>Костромин</t>
  </si>
  <si>
    <t>Бикташев</t>
  </si>
  <si>
    <t>Владимиров</t>
  </si>
  <si>
    <t>Кошкина</t>
  </si>
  <si>
    <t>Лилия</t>
  </si>
  <si>
    <t>Терентьев</t>
  </si>
  <si>
    <t>Терентьев Александр</t>
  </si>
  <si>
    <t>Самара, лично</t>
  </si>
  <si>
    <t>Филатов</t>
  </si>
  <si>
    <t>Филатов Алексей</t>
  </si>
  <si>
    <t>-</t>
  </si>
  <si>
    <t>Канабеева</t>
  </si>
  <si>
    <t>Арина</t>
  </si>
  <si>
    <t>Фокеева Ирина</t>
  </si>
  <si>
    <t>Лицей"Созвездие"№131</t>
  </si>
  <si>
    <t>Аношин</t>
  </si>
  <si>
    <t>СОШ №77</t>
  </si>
  <si>
    <t>Бондарев</t>
  </si>
  <si>
    <t>СОШ №43</t>
  </si>
  <si>
    <t>Перепёкин</t>
  </si>
  <si>
    <t>СОШ №85</t>
  </si>
  <si>
    <t>Бондаренко</t>
  </si>
  <si>
    <t>Докукин</t>
  </si>
  <si>
    <t>Попов</t>
  </si>
  <si>
    <t>Тямаев</t>
  </si>
  <si>
    <t>Дамир</t>
  </si>
  <si>
    <t>Дневной пансион-84</t>
  </si>
  <si>
    <t>Болтут</t>
  </si>
  <si>
    <t>СОШ №100</t>
  </si>
  <si>
    <t>Клишин</t>
  </si>
  <si>
    <t>ГБОУ «СККК"</t>
  </si>
  <si>
    <t>Якушев</t>
  </si>
  <si>
    <t>СОШ №32</t>
  </si>
  <si>
    <t>Чикрин</t>
  </si>
  <si>
    <t>Чикрин Алексей</t>
  </si>
  <si>
    <t>СОШ №121</t>
  </si>
  <si>
    <t>Самарский университе</t>
  </si>
  <si>
    <t>Спектор</t>
  </si>
  <si>
    <t>Шаранина Мария</t>
  </si>
  <si>
    <t>Данилюк</t>
  </si>
  <si>
    <t>САМГТУ</t>
  </si>
  <si>
    <t>Кирилюк</t>
  </si>
  <si>
    <t>пту</t>
  </si>
  <si>
    <t>Выпряжкина</t>
  </si>
  <si>
    <t>Лицей "Технический"</t>
  </si>
  <si>
    <t>Муравицкая</t>
  </si>
  <si>
    <t>Хвастунова</t>
  </si>
  <si>
    <t>Белова</t>
  </si>
  <si>
    <t>Алина</t>
  </si>
  <si>
    <t>Раевская</t>
  </si>
  <si>
    <t>ГБНОУ СО СРЦОД</t>
  </si>
  <si>
    <t>Сорокина</t>
  </si>
  <si>
    <t>Дана</t>
  </si>
  <si>
    <t>СМАЛ</t>
  </si>
  <si>
    <t>Столбова</t>
  </si>
  <si>
    <t>МБОУ ШКОЛА 144</t>
  </si>
  <si>
    <t>Иванова</t>
  </si>
  <si>
    <t>СКСП</t>
  </si>
  <si>
    <t>Шаранина</t>
  </si>
  <si>
    <t>ГБОУ СО ЛАП 135</t>
  </si>
  <si>
    <t>Кулешов</t>
  </si>
  <si>
    <t>Муравицкий</t>
  </si>
  <si>
    <t>Лицей "Технический</t>
  </si>
  <si>
    <t>Шаранин</t>
  </si>
  <si>
    <t>МБОУ лицей "Престиж"</t>
  </si>
  <si>
    <t>Мохнатов</t>
  </si>
  <si>
    <t>МБОУ ШКОЛА 175</t>
  </si>
  <si>
    <t>Никитин</t>
  </si>
  <si>
    <t>Ференс</t>
  </si>
  <si>
    <t>МБОУ ШКОЛА 7</t>
  </si>
  <si>
    <t>Гуторов</t>
  </si>
  <si>
    <t>МБОУ ШКОЛА 120</t>
  </si>
  <si>
    <t>СЭК</t>
  </si>
  <si>
    <t>Железина</t>
  </si>
  <si>
    <t>Шахмуратов</t>
  </si>
  <si>
    <t>Шахмуратов Руслан</t>
  </si>
  <si>
    <t>Пгк</t>
  </si>
  <si>
    <t>Борзова</t>
  </si>
  <si>
    <t>Шлямова Вера</t>
  </si>
  <si>
    <t>СОШ №67</t>
  </si>
  <si>
    <t>Каськова</t>
  </si>
  <si>
    <t>Миллер</t>
  </si>
  <si>
    <t>Мироненкова</t>
  </si>
  <si>
    <t>Степанян</t>
  </si>
  <si>
    <t>Сысуева</t>
  </si>
  <si>
    <t>Чугунова</t>
  </si>
  <si>
    <t>Антипкина</t>
  </si>
  <si>
    <t>Сташук</t>
  </si>
  <si>
    <t>Яна</t>
  </si>
  <si>
    <t>Мамедова</t>
  </si>
  <si>
    <t>Зарифа</t>
  </si>
  <si>
    <t>Недайводина</t>
  </si>
  <si>
    <t>Савинова</t>
  </si>
  <si>
    <t>Сагателян</t>
  </si>
  <si>
    <t>Альбина</t>
  </si>
  <si>
    <t>Резервов</t>
  </si>
  <si>
    <t>Резерв</t>
  </si>
  <si>
    <t>Фролова</t>
  </si>
  <si>
    <t>Дегтярёва</t>
  </si>
  <si>
    <t>Кирияк</t>
  </si>
  <si>
    <t>Тенюкова</t>
  </si>
  <si>
    <t>МКУ ПСО ГО Самара</t>
  </si>
  <si>
    <t>Горшкова</t>
  </si>
  <si>
    <t>д/с.Янтарик</t>
  </si>
  <si>
    <t>Широкова</t>
  </si>
  <si>
    <t>лицей Созвездие№131</t>
  </si>
  <si>
    <t>Антонов</t>
  </si>
  <si>
    <t>Арефьев</t>
  </si>
  <si>
    <t>Большаков</t>
  </si>
  <si>
    <t>Втюрин</t>
  </si>
  <si>
    <t>Владлен</t>
  </si>
  <si>
    <t>Дворянкин</t>
  </si>
  <si>
    <t>Денисов</t>
  </si>
  <si>
    <t>Деревяга</t>
  </si>
  <si>
    <t>Пиляев</t>
  </si>
  <si>
    <t>Питенко</t>
  </si>
  <si>
    <t>Плехов</t>
  </si>
  <si>
    <t>Пономарёв</t>
  </si>
  <si>
    <t>Платон</t>
  </si>
  <si>
    <t>Трошин</t>
  </si>
  <si>
    <t>Ушаков</t>
  </si>
  <si>
    <t>Хрипунов</t>
  </si>
  <si>
    <t>Чернышков</t>
  </si>
  <si>
    <t>Берняев</t>
  </si>
  <si>
    <t>СОШ №83</t>
  </si>
  <si>
    <t>Буханов</t>
  </si>
  <si>
    <t>Итрухин</t>
  </si>
  <si>
    <t>Сергеева</t>
  </si>
  <si>
    <t>Данилов</t>
  </si>
  <si>
    <t>Зубрин</t>
  </si>
  <si>
    <t>Лазарев</t>
  </si>
  <si>
    <t>Лошкарёв</t>
  </si>
  <si>
    <t>Петросян</t>
  </si>
  <si>
    <t>Понаморенко</t>
  </si>
  <si>
    <t>Данил</t>
  </si>
  <si>
    <t>Романенко</t>
  </si>
  <si>
    <t>Резервоы</t>
  </si>
  <si>
    <t>Илларионов</t>
  </si>
  <si>
    <t>Каськов</t>
  </si>
  <si>
    <t>СОШ № 37</t>
  </si>
  <si>
    <t>Ткаченко</t>
  </si>
  <si>
    <t>Широков</t>
  </si>
  <si>
    <t>лицей"Созвездие"№131</t>
  </si>
  <si>
    <t>СОШ №107</t>
  </si>
  <si>
    <t>Асатрян</t>
  </si>
  <si>
    <t>Ани</t>
  </si>
  <si>
    <t>Буханова</t>
  </si>
  <si>
    <t>Гончар</t>
  </si>
  <si>
    <t>Денисова</t>
  </si>
  <si>
    <t>Устина</t>
  </si>
  <si>
    <t>Маркелова</t>
  </si>
  <si>
    <t>Меньшакова</t>
  </si>
  <si>
    <t>Ван</t>
  </si>
  <si>
    <t>Курганов</t>
  </si>
  <si>
    <t>Дудков</t>
  </si>
  <si>
    <t>Алёшин</t>
  </si>
  <si>
    <t>Бездольный</t>
  </si>
  <si>
    <t>Гулиев</t>
  </si>
  <si>
    <t>Самир</t>
  </si>
  <si>
    <t>Дорогойченков</t>
  </si>
  <si>
    <t>Ерёмин</t>
  </si>
  <si>
    <t>Малицкий</t>
  </si>
  <si>
    <t>Сысоев</t>
  </si>
  <si>
    <t>Фролов</t>
  </si>
  <si>
    <t>Юдин Александр</t>
  </si>
  <si>
    <t>СГАСУ</t>
  </si>
  <si>
    <t>Итальева</t>
  </si>
  <si>
    <t>МАРИЯ</t>
  </si>
  <si>
    <t>Волжская СОШ</t>
  </si>
  <si>
    <t>Железняков</t>
  </si>
  <si>
    <t>АНТОН</t>
  </si>
  <si>
    <t>СОШ122</t>
  </si>
  <si>
    <t>Горлов</t>
  </si>
  <si>
    <t>СОШ174</t>
  </si>
  <si>
    <t>Шарафутдинова</t>
  </si>
  <si>
    <t>Диляра</t>
  </si>
  <si>
    <t>СОШ67</t>
  </si>
  <si>
    <t>Леушина</t>
  </si>
  <si>
    <t>НАДЕЖДА</t>
  </si>
  <si>
    <t>Линев</t>
  </si>
  <si>
    <t>ФЕДОР</t>
  </si>
  <si>
    <t>Коптева</t>
  </si>
  <si>
    <t>СОШ 163</t>
  </si>
  <si>
    <t>Хренов</t>
  </si>
  <si>
    <t>НИКОЛАЙ</t>
  </si>
  <si>
    <t>Власов</t>
  </si>
  <si>
    <t>АЛЕКСАНДР</t>
  </si>
  <si>
    <t>Болдырева</t>
  </si>
  <si>
    <t>Злата</t>
  </si>
  <si>
    <t>СОШ№67</t>
  </si>
  <si>
    <t>Базаров</t>
  </si>
  <si>
    <t>МАКСИМ</t>
  </si>
  <si>
    <t>ВЛАДИМИР</t>
  </si>
  <si>
    <t>Тестов</t>
  </si>
  <si>
    <t>Тест</t>
  </si>
  <si>
    <t>Данилюк Антон</t>
  </si>
  <si>
    <t>Костина</t>
  </si>
  <si>
    <t>ТАТЬЯНА</t>
  </si>
  <si>
    <t>Костина Татьяна</t>
  </si>
  <si>
    <t>Гавердовская</t>
  </si>
  <si>
    <t>Тимаев</t>
  </si>
  <si>
    <t>Вильдан</t>
  </si>
  <si>
    <t>Муковнин</t>
  </si>
  <si>
    <t>Муковнин Павел</t>
  </si>
  <si>
    <t>СамГУПС</t>
  </si>
  <si>
    <t>СОШ№127</t>
  </si>
  <si>
    <t>МБУ ДО "ЦДТ "Ирбис"</t>
  </si>
  <si>
    <t>Колесова</t>
  </si>
  <si>
    <t>Кувшинов</t>
  </si>
  <si>
    <t>ЮРИЙ</t>
  </si>
  <si>
    <t>ВАСИЛИСА</t>
  </si>
  <si>
    <t>НИКИТА</t>
  </si>
  <si>
    <t>Зимина Надежда</t>
  </si>
  <si>
    <t>Школа 174</t>
  </si>
  <si>
    <t>СОШ 67</t>
  </si>
  <si>
    <t>Коптева Галина</t>
  </si>
  <si>
    <t>Каримов</t>
  </si>
  <si>
    <t>Рамиль</t>
  </si>
  <si>
    <t>Федорова</t>
  </si>
  <si>
    <t>ЕКАТЕРИНА</t>
  </si>
  <si>
    <t>Николай</t>
  </si>
  <si>
    <t>ЕЛИЗАВЕТА</t>
  </si>
  <si>
    <t>Банюк</t>
  </si>
  <si>
    <t>АННА</t>
  </si>
  <si>
    <t>Банюк Анна</t>
  </si>
  <si>
    <t>ЕЛЕНА</t>
  </si>
  <si>
    <t>Дурынина</t>
  </si>
  <si>
    <t>Шаренко</t>
  </si>
  <si>
    <t>ИЛЬЯ</t>
  </si>
  <si>
    <t>СОШ 77</t>
  </si>
  <si>
    <t>Зайцева</t>
  </si>
  <si>
    <t>Исавкин</t>
  </si>
  <si>
    <t>резерв</t>
  </si>
  <si>
    <t>Федосеева</t>
  </si>
  <si>
    <t>Фокин</t>
  </si>
  <si>
    <t>Демид</t>
  </si>
  <si>
    <t>Яшина</t>
  </si>
  <si>
    <t>Ахметзянов</t>
  </si>
  <si>
    <t>Равиль</t>
  </si>
  <si>
    <t>Ахметзянов Равиль</t>
  </si>
  <si>
    <t>Бекасова</t>
  </si>
  <si>
    <t>Бекасова Лена</t>
  </si>
  <si>
    <t>Шештанов</t>
  </si>
  <si>
    <t>Святослав</t>
  </si>
  <si>
    <t>Школа</t>
  </si>
  <si>
    <t>Меркулова</t>
  </si>
  <si>
    <t>Царева</t>
  </si>
  <si>
    <t>Дворянская</t>
  </si>
  <si>
    <t>Шайхутдинова</t>
  </si>
  <si>
    <t>Амира</t>
  </si>
  <si>
    <t>СОШ 155</t>
  </si>
  <si>
    <t>Ольхова</t>
  </si>
  <si>
    <t>Иванова Нина</t>
  </si>
  <si>
    <t>АСА СамГТУ</t>
  </si>
  <si>
    <t>Никитов</t>
  </si>
  <si>
    <t>Шкилев</t>
  </si>
  <si>
    <t>Курбанов</t>
  </si>
  <si>
    <t>Марсель</t>
  </si>
  <si>
    <t>Школа 72</t>
  </si>
  <si>
    <t>Митрофанов</t>
  </si>
  <si>
    <t>Тарасов</t>
  </si>
  <si>
    <t>ArtFamily</t>
  </si>
  <si>
    <t>Беркова</t>
  </si>
  <si>
    <t>Лебедев</t>
  </si>
  <si>
    <t>Мытарев</t>
  </si>
  <si>
    <t>Мытарев Глеб</t>
  </si>
  <si>
    <t>Петрожицкий</t>
  </si>
  <si>
    <t>Петрожицкая Евгения</t>
  </si>
  <si>
    <t>ЦВО "Творчество"</t>
  </si>
  <si>
    <t>АО "Энергосбыт Плюс"</t>
  </si>
  <si>
    <t>Сорокин</t>
  </si>
  <si>
    <t>Сафин</t>
  </si>
  <si>
    <t>Сафин Руслан</t>
  </si>
  <si>
    <t>Агапов</t>
  </si>
  <si>
    <t>Бекасов</t>
  </si>
  <si>
    <t>Белоусов</t>
  </si>
  <si>
    <t>Верзилин</t>
  </si>
  <si>
    <t>Гайсин</t>
  </si>
  <si>
    <t>Горохов</t>
  </si>
  <si>
    <t>Куренков</t>
  </si>
  <si>
    <t>Львов</t>
  </si>
  <si>
    <t>Маковеева</t>
  </si>
  <si>
    <t>Петров</t>
  </si>
  <si>
    <t>Пойлова</t>
  </si>
  <si>
    <t>Алёна</t>
  </si>
  <si>
    <t>Стрижекозин</t>
  </si>
  <si>
    <t>Тулупников</t>
  </si>
  <si>
    <t>Тупицина</t>
  </si>
  <si>
    <t>Фомина</t>
  </si>
  <si>
    <t>Храмов</t>
  </si>
  <si>
    <t>Хурина</t>
  </si>
  <si>
    <t>Фомин</t>
  </si>
  <si>
    <t>Звягин</t>
  </si>
  <si>
    <t>Фадеева Ольга</t>
  </si>
  <si>
    <t>Фадеева</t>
  </si>
  <si>
    <t>Рахматуллина</t>
  </si>
  <si>
    <t>МБОУ школа № 73</t>
  </si>
  <si>
    <t>Будаева</t>
  </si>
  <si>
    <t>Арутюнян</t>
  </si>
  <si>
    <t>Тигран</t>
  </si>
  <si>
    <t>Афанасьева</t>
  </si>
  <si>
    <t>д.с. №</t>
  </si>
  <si>
    <t>Мовсисян</t>
  </si>
  <si>
    <t>Мкртич</t>
  </si>
  <si>
    <t>Камерный</t>
  </si>
  <si>
    <t>Юров Юрий</t>
  </si>
  <si>
    <t>Яковлева</t>
  </si>
  <si>
    <t>Яковлева Даша</t>
  </si>
  <si>
    <t>Тулина</t>
  </si>
  <si>
    <t>ОЛЕСЯ</t>
  </si>
  <si>
    <t>СОШ34</t>
  </si>
  <si>
    <t>Хлобостова</t>
  </si>
  <si>
    <t>ЦВО Творчество</t>
  </si>
  <si>
    <t>СОШ12</t>
  </si>
  <si>
    <t>Ненашева</t>
  </si>
  <si>
    <t>Таисия</t>
  </si>
  <si>
    <t>Ненашева Юлия</t>
  </si>
  <si>
    <t>СГОАН</t>
  </si>
  <si>
    <t>Абраменко</t>
  </si>
  <si>
    <t>Абраменко Алексей</t>
  </si>
  <si>
    <t>СОШ №5 г.Кинель</t>
  </si>
  <si>
    <t>Филатова</t>
  </si>
  <si>
    <t>Желябина Елена</t>
  </si>
  <si>
    <t>ДОУ №67</t>
  </si>
  <si>
    <t>Котенкова</t>
  </si>
  <si>
    <t>Гимназия 1</t>
  </si>
  <si>
    <t>Шештанова</t>
  </si>
  <si>
    <t>Уразлин</t>
  </si>
  <si>
    <t>коптева галина</t>
  </si>
  <si>
    <t>Астахов</t>
  </si>
  <si>
    <t>Верхолазов</t>
  </si>
  <si>
    <t>СОШ №1 г.Кинель</t>
  </si>
  <si>
    <t>Школа 29</t>
  </si>
  <si>
    <t>Федяшев</t>
  </si>
  <si>
    <t>Зайцев</t>
  </si>
  <si>
    <t>Шереметьев</t>
  </si>
  <si>
    <t>--перевести в 21</t>
  </si>
  <si>
    <t>Хабибуллин</t>
  </si>
  <si>
    <t>РУСЛАН</t>
  </si>
  <si>
    <t>Mokshanov</t>
  </si>
  <si>
    <t>Igor</t>
  </si>
  <si>
    <t>Мокшанов Игорь</t>
  </si>
  <si>
    <t>СамГу</t>
  </si>
  <si>
    <t>Акиньшина Валерия</t>
  </si>
  <si>
    <t>Королева</t>
  </si>
  <si>
    <t>Королева Анастасия</t>
  </si>
  <si>
    <t>МАУ Центр "Юность"</t>
  </si>
  <si>
    <t>Котенков</t>
  </si>
  <si>
    <t>Ненашев</t>
  </si>
  <si>
    <t>Госуниверситет</t>
  </si>
  <si>
    <t>Петрожицкая</t>
  </si>
  <si>
    <t>Кабаргин</t>
  </si>
  <si>
    <t>Анатолий</t>
  </si>
  <si>
    <t>Кабаргин Анатолий</t>
  </si>
  <si>
    <t>МАКАР</t>
  </si>
  <si>
    <t>Бадаев</t>
  </si>
  <si>
    <t>МБОУ школа 73</t>
  </si>
  <si>
    <t>СамГупс</t>
  </si>
  <si>
    <t>Сош 118</t>
  </si>
  <si>
    <t>МБОУ 127</t>
  </si>
  <si>
    <t>Школа 9</t>
  </si>
  <si>
    <t>Сош 9</t>
  </si>
  <si>
    <t>Пронина</t>
  </si>
  <si>
    <t>Лфпг</t>
  </si>
  <si>
    <t>Коротков Евгений</t>
  </si>
  <si>
    <t>Шереметьев Максим</t>
  </si>
  <si>
    <t>госуниверситет</t>
  </si>
  <si>
    <t>Гуськова</t>
  </si>
  <si>
    <t>Гуськова Анна</t>
  </si>
  <si>
    <t>СНИУ</t>
  </si>
  <si>
    <t>Абейдуллин</t>
  </si>
  <si>
    <t>Усман</t>
  </si>
  <si>
    <t>Будаева Елена</t>
  </si>
  <si>
    <t>Шайхутдинов</t>
  </si>
  <si>
    <t>Хабибулин</t>
  </si>
  <si>
    <t>этап</t>
  </si>
  <si>
    <t>Этап</t>
  </si>
  <si>
    <t>Балл1</t>
  </si>
  <si>
    <t>Балл2</t>
  </si>
  <si>
    <t>Балл3</t>
  </si>
  <si>
    <t>Балл4</t>
  </si>
  <si>
    <t>Лучш1</t>
  </si>
  <si>
    <t>Лучш2</t>
  </si>
  <si>
    <t>Лучш3</t>
  </si>
  <si>
    <t>Сумма</t>
  </si>
  <si>
    <t>Сумма2</t>
  </si>
  <si>
    <t>АбсГруппа</t>
  </si>
  <si>
    <t>Жабс</t>
  </si>
  <si>
    <t>Мабс</t>
  </si>
  <si>
    <t>Рез1</t>
  </si>
  <si>
    <t>Рез2</t>
  </si>
  <si>
    <t>Рез3</t>
  </si>
  <si>
    <t>Рез4</t>
  </si>
  <si>
    <t>Б1</t>
  </si>
  <si>
    <t>Б2</t>
  </si>
  <si>
    <t>Б3</t>
  </si>
  <si>
    <t>Б4</t>
  </si>
  <si>
    <t>СОШ 10</t>
  </si>
  <si>
    <t>СОШ 16</t>
  </si>
  <si>
    <t>СОШ 22</t>
  </si>
  <si>
    <t>СОШ 28</t>
  </si>
  <si>
    <t>СОШ 43</t>
  </si>
  <si>
    <t>СОШ 58</t>
  </si>
  <si>
    <t>СОШ 139</t>
  </si>
  <si>
    <t>СОШ 146</t>
  </si>
  <si>
    <t>СОШ 150</t>
  </si>
  <si>
    <t>СОШ 161</t>
  </si>
  <si>
    <t>СОШ 165</t>
  </si>
  <si>
    <t>СОШ 168</t>
  </si>
  <si>
    <t>ГБОУ СККК</t>
  </si>
  <si>
    <t>СОШ 8</t>
  </si>
  <si>
    <t>лицей Созвездие №131</t>
  </si>
  <si>
    <t>СОШ 9</t>
  </si>
  <si>
    <t>СОШ 81</t>
  </si>
  <si>
    <t>гимназия Перспектива</t>
  </si>
  <si>
    <t>СОШ 149</t>
  </si>
  <si>
    <t>СОШ 3</t>
  </si>
  <si>
    <t>СОШ 144</t>
  </si>
  <si>
    <t>СОШ 175</t>
  </si>
  <si>
    <t>СОШ 73</t>
  </si>
  <si>
    <t>СОШ 37</t>
  </si>
  <si>
    <t>СОШ 100</t>
  </si>
  <si>
    <t>СОШ 107</t>
  </si>
  <si>
    <t>СОШ 121</t>
  </si>
  <si>
    <t>СОШ 127</t>
  </si>
  <si>
    <t>СОШ 137</t>
  </si>
  <si>
    <t>СОШ 27</t>
  </si>
  <si>
    <t>СОШ 32</t>
  </si>
  <si>
    <t>СОШ 47</t>
  </si>
  <si>
    <t>СОШ 83</t>
  </si>
  <si>
    <t>СОШ 85</t>
  </si>
  <si>
    <t>СОШ 174</t>
  </si>
  <si>
    <t>СОШ 99</t>
  </si>
  <si>
    <t>СОШ 166</t>
  </si>
  <si>
    <t>СОШ с .Подбельск</t>
  </si>
  <si>
    <t>СОШ 72</t>
  </si>
  <si>
    <t>Представитель</t>
  </si>
  <si>
    <t>СОШ 34</t>
  </si>
  <si>
    <t>ГБНОУ СО СРЦОД Итог</t>
  </si>
  <si>
    <t>ГБОУ СККК Итог</t>
  </si>
  <si>
    <t>Гимназия 1 Итог</t>
  </si>
  <si>
    <t>Гимназия 3 Итог</t>
  </si>
  <si>
    <t>гимназия Перспектива Итог</t>
  </si>
  <si>
    <t>Дневной пансион-84 Итог</t>
  </si>
  <si>
    <t>ЛАП 135 Итог</t>
  </si>
  <si>
    <t>Лицей "Технический" Итог</t>
  </si>
  <si>
    <t>лицей Созвездие №131 Итог</t>
  </si>
  <si>
    <t>МБОУ лицей "Престиж" Итог</t>
  </si>
  <si>
    <t>МБОУ ЛФПГ Итог</t>
  </si>
  <si>
    <t>МГУ Итог</t>
  </si>
  <si>
    <t>ПГК Итог</t>
  </si>
  <si>
    <t>СамГТУ Итог</t>
  </si>
  <si>
    <t>СамГУПС Итог</t>
  </si>
  <si>
    <t>СГАСУ Итог</t>
  </si>
  <si>
    <t>СГОАН Итог</t>
  </si>
  <si>
    <t>СГУ Итог</t>
  </si>
  <si>
    <t>СГЭУ Итог</t>
  </si>
  <si>
    <t>СКСП филиал НИУ МГСУ Итог</t>
  </si>
  <si>
    <t>СМАЛ Итог</t>
  </si>
  <si>
    <t>СНИУ Итог</t>
  </si>
  <si>
    <t>СОШ 10 Итог</t>
  </si>
  <si>
    <t>СОШ 100 Итог</t>
  </si>
  <si>
    <t>СОШ 107 Итог</t>
  </si>
  <si>
    <t>СОШ 112 Итог</t>
  </si>
  <si>
    <t>СОШ 118 Итог</t>
  </si>
  <si>
    <t>СОШ 12 Итог</t>
  </si>
  <si>
    <t>СОШ 120 Итог</t>
  </si>
  <si>
    <t>СОШ 121 Итог</t>
  </si>
  <si>
    <t>СОШ 122 Итог</t>
  </si>
  <si>
    <t>СОШ 127 Итог</t>
  </si>
  <si>
    <t>СОШ 133 Итог</t>
  </si>
  <si>
    <t>СОШ 137 Итог</t>
  </si>
  <si>
    <t>СОШ 139 Итог</t>
  </si>
  <si>
    <t>СОШ 144 Итог</t>
  </si>
  <si>
    <t>СОШ 146 Итог</t>
  </si>
  <si>
    <t>СОШ 149 Итог</t>
  </si>
  <si>
    <t>СОШ 150 Итог</t>
  </si>
  <si>
    <t>СОШ 155 Итог</t>
  </si>
  <si>
    <t>СОШ 156 Итог</t>
  </si>
  <si>
    <t>СОШ 16 Итог</t>
  </si>
  <si>
    <t>СОШ 161 Итог</t>
  </si>
  <si>
    <t>СОШ 163 Итог</t>
  </si>
  <si>
    <t>СОШ 164 Итог</t>
  </si>
  <si>
    <t>СОШ 165 Итог</t>
  </si>
  <si>
    <t>СОШ 166 Итог</t>
  </si>
  <si>
    <t>СОШ 168 Итог</t>
  </si>
  <si>
    <t>СОШ 174 Итог</t>
  </si>
  <si>
    <t>СОШ 175 Итог</t>
  </si>
  <si>
    <t>СОШ 176 Итог</t>
  </si>
  <si>
    <t>СОШ 22 Итог</t>
  </si>
  <si>
    <t>СОШ 27 Итог</t>
  </si>
  <si>
    <t>СОШ 28 Итог</t>
  </si>
  <si>
    <t>СОШ 3 Итог</t>
  </si>
  <si>
    <t>СОШ 32 Итог</t>
  </si>
  <si>
    <t>СОШ 34 Итог</t>
  </si>
  <si>
    <t>СОШ 37 Итог</t>
  </si>
  <si>
    <t>СОШ 43 Итог</t>
  </si>
  <si>
    <t>СОШ 47 Итог</t>
  </si>
  <si>
    <t>СОШ 55 Итог</t>
  </si>
  <si>
    <t>СОШ 58 Итог</t>
  </si>
  <si>
    <t>СОШ 67 Итог</t>
  </si>
  <si>
    <t>СОШ 7 Итог</t>
  </si>
  <si>
    <t>СОШ 72 Итог</t>
  </si>
  <si>
    <t>СОШ 73 Итог</t>
  </si>
  <si>
    <t>СОШ 77 Итог</t>
  </si>
  <si>
    <t>СОШ 8 Итог</t>
  </si>
  <si>
    <t>СОШ 80 Итог</t>
  </si>
  <si>
    <t>СОШ 81 Итог</t>
  </si>
  <si>
    <t>СОШ 83 Итог</t>
  </si>
  <si>
    <t>СОШ 85 Итог</t>
  </si>
  <si>
    <t>СОШ 9 Итог</t>
  </si>
  <si>
    <t>СОШ 94 Итог</t>
  </si>
  <si>
    <t>СОШ 96 Итог</t>
  </si>
  <si>
    <t>СОШ 99 Итог</t>
  </si>
  <si>
    <t>СОШ №1 г.Кинель Итог</t>
  </si>
  <si>
    <t>СОШ №5 г.Кинель Итог</t>
  </si>
  <si>
    <t>СОШ пгт Волжский Итог</t>
  </si>
  <si>
    <t>СОШ с .Подбельск Итог</t>
  </si>
  <si>
    <t>СЭК Итог</t>
  </si>
  <si>
    <t>СЮИ Итог</t>
  </si>
  <si>
    <t>школа Добрая Итог</t>
  </si>
  <si>
    <t>Эврика Итог</t>
  </si>
  <si>
    <t>Общий итог</t>
  </si>
  <si>
    <t>в/к</t>
  </si>
  <si>
    <t>Место</t>
  </si>
  <si>
    <t>Прим.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</si>
</sst>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00_ ;\-#,##0.00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21" fontId="0" fillId="0" borderId="0" xfId="0" applyNumberFormat="1"/>
    <xf numFmtId="0" fontId="0" fillId="2" borderId="0" xfId="0" applyFill="1"/>
    <xf numFmtId="165" fontId="0" fillId="0" borderId="0" xfId="1" applyNumberFormat="1" applyFont="1"/>
    <xf numFmtId="165" fontId="0" fillId="0" borderId="0" xfId="0" applyNumberFormat="1"/>
    <xf numFmtId="21" fontId="0" fillId="2" borderId="0" xfId="0" applyNumberFormat="1" applyFill="1"/>
    <xf numFmtId="165" fontId="0" fillId="2" borderId="0" xfId="1" applyNumberFormat="1" applyFont="1" applyFill="1"/>
    <xf numFmtId="165" fontId="0" fillId="2" borderId="0" xfId="0" applyNumberFormat="1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1" fontId="0" fillId="2" borderId="0" xfId="0" applyNumberFormat="1" applyFill="1"/>
    <xf numFmtId="1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4"/>
  <sheetViews>
    <sheetView workbookViewId="0">
      <selection activeCell="E26" sqref="E26"/>
    </sheetView>
  </sheetViews>
  <sheetFormatPr defaultRowHeight="15" x14ac:dyDescent="0.25"/>
  <sheetData>
    <row r="1" spans="1:18" x14ac:dyDescent="0.25">
      <c r="A1" t="s">
        <v>928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A2">
        <v>1</v>
      </c>
      <c r="B2">
        <v>282</v>
      </c>
      <c r="C2" t="s">
        <v>60</v>
      </c>
      <c r="D2" t="s">
        <v>367</v>
      </c>
      <c r="E2" t="s">
        <v>50</v>
      </c>
      <c r="F2" t="s">
        <v>368</v>
      </c>
      <c r="G2">
        <v>2010</v>
      </c>
      <c r="H2" t="s">
        <v>21</v>
      </c>
      <c r="I2" t="s">
        <v>369</v>
      </c>
      <c r="J2">
        <v>250</v>
      </c>
      <c r="L2" s="1">
        <v>0.48614583333333333</v>
      </c>
      <c r="M2" s="1">
        <v>0.49048611111111112</v>
      </c>
      <c r="O2" s="1">
        <v>4.340277777777778E-3</v>
      </c>
      <c r="P2">
        <v>10</v>
      </c>
      <c r="R2">
        <f>$O$2/O2</f>
        <v>1</v>
      </c>
    </row>
    <row r="3" spans="1:18" x14ac:dyDescent="0.25">
      <c r="A3">
        <v>1</v>
      </c>
      <c r="B3">
        <v>217</v>
      </c>
      <c r="C3" t="s">
        <v>60</v>
      </c>
      <c r="D3" t="s">
        <v>274</v>
      </c>
      <c r="E3" t="s">
        <v>275</v>
      </c>
      <c r="F3" t="s">
        <v>269</v>
      </c>
      <c r="G3">
        <v>2010</v>
      </c>
      <c r="H3" t="s">
        <v>21</v>
      </c>
      <c r="I3" t="s">
        <v>270</v>
      </c>
      <c r="J3">
        <v>250</v>
      </c>
      <c r="L3" s="1">
        <v>0.47991898148148149</v>
      </c>
      <c r="M3" s="1">
        <v>0.48818287037037034</v>
      </c>
      <c r="O3" s="1">
        <v>8.2638888888888883E-3</v>
      </c>
      <c r="P3">
        <v>10</v>
      </c>
      <c r="R3">
        <f t="shared" ref="R3:R11" si="0">$O$2/O3</f>
        <v>0.52521008403361347</v>
      </c>
    </row>
    <row r="4" spans="1:18" x14ac:dyDescent="0.25">
      <c r="A4">
        <v>1</v>
      </c>
      <c r="B4">
        <v>185</v>
      </c>
      <c r="C4" t="s">
        <v>60</v>
      </c>
      <c r="D4" t="s">
        <v>226</v>
      </c>
      <c r="E4" t="s">
        <v>173</v>
      </c>
      <c r="F4" t="s">
        <v>227</v>
      </c>
      <c r="G4">
        <v>2011</v>
      </c>
      <c r="H4" t="s">
        <v>21</v>
      </c>
      <c r="I4" t="s">
        <v>228</v>
      </c>
      <c r="J4">
        <v>250</v>
      </c>
      <c r="L4" s="1">
        <v>0.4931018518518519</v>
      </c>
      <c r="M4" s="1">
        <v>0.50239583333333326</v>
      </c>
      <c r="O4" s="1">
        <v>9.2939814814814812E-3</v>
      </c>
      <c r="P4">
        <v>10</v>
      </c>
      <c r="R4">
        <f t="shared" si="0"/>
        <v>0.46699875466998758</v>
      </c>
    </row>
    <row r="5" spans="1:18" x14ac:dyDescent="0.25">
      <c r="A5">
        <v>1</v>
      </c>
      <c r="B5">
        <v>443</v>
      </c>
      <c r="C5" t="s">
        <v>60</v>
      </c>
      <c r="D5" t="s">
        <v>596</v>
      </c>
      <c r="E5" t="s">
        <v>470</v>
      </c>
      <c r="F5" t="s">
        <v>591</v>
      </c>
      <c r="G5">
        <v>2010</v>
      </c>
      <c r="H5" t="s">
        <v>21</v>
      </c>
      <c r="I5" t="s">
        <v>597</v>
      </c>
      <c r="J5">
        <v>250</v>
      </c>
      <c r="L5" s="1">
        <v>0.49656250000000002</v>
      </c>
      <c r="M5" s="1">
        <v>0.50665509259259256</v>
      </c>
      <c r="O5" s="1">
        <v>1.0092592592592592E-2</v>
      </c>
      <c r="P5">
        <v>10</v>
      </c>
      <c r="R5">
        <f t="shared" si="0"/>
        <v>0.43004587155963309</v>
      </c>
    </row>
    <row r="6" spans="1:18" x14ac:dyDescent="0.25">
      <c r="A6">
        <v>1</v>
      </c>
      <c r="B6">
        <v>471</v>
      </c>
      <c r="C6" t="s">
        <v>60</v>
      </c>
      <c r="D6" t="s">
        <v>635</v>
      </c>
      <c r="E6" t="s">
        <v>160</v>
      </c>
      <c r="F6" t="s">
        <v>631</v>
      </c>
      <c r="G6">
        <v>2011</v>
      </c>
      <c r="H6" t="s">
        <v>21</v>
      </c>
      <c r="I6" t="s">
        <v>632</v>
      </c>
      <c r="J6">
        <v>250</v>
      </c>
      <c r="L6" s="1">
        <v>0.48266203703703708</v>
      </c>
      <c r="M6" s="1">
        <v>0.49422453703703706</v>
      </c>
      <c r="O6" s="1">
        <v>1.1562499999999998E-2</v>
      </c>
      <c r="P6">
        <v>10</v>
      </c>
      <c r="R6">
        <v>0.4</v>
      </c>
    </row>
    <row r="7" spans="1:18" x14ac:dyDescent="0.25">
      <c r="A7">
        <v>1</v>
      </c>
      <c r="B7">
        <v>344</v>
      </c>
      <c r="C7" t="s">
        <v>60</v>
      </c>
      <c r="D7" t="s">
        <v>437</v>
      </c>
      <c r="E7" t="s">
        <v>438</v>
      </c>
      <c r="F7" t="s">
        <v>439</v>
      </c>
      <c r="G7">
        <v>2010</v>
      </c>
      <c r="H7" t="s">
        <v>21</v>
      </c>
      <c r="I7" t="s">
        <v>440</v>
      </c>
      <c r="J7">
        <v>250</v>
      </c>
      <c r="L7" s="1">
        <v>0.48480324074074077</v>
      </c>
      <c r="M7" s="1">
        <v>0.49777777777777782</v>
      </c>
      <c r="O7" s="1">
        <v>1.2974537037037036E-2</v>
      </c>
      <c r="P7">
        <v>10</v>
      </c>
      <c r="R7">
        <v>0.4</v>
      </c>
    </row>
    <row r="8" spans="1:18" x14ac:dyDescent="0.25">
      <c r="A8">
        <v>1</v>
      </c>
      <c r="B8">
        <v>216</v>
      </c>
      <c r="C8" t="s">
        <v>60</v>
      </c>
      <c r="D8" t="s">
        <v>272</v>
      </c>
      <c r="E8" t="s">
        <v>273</v>
      </c>
      <c r="F8" t="s">
        <v>269</v>
      </c>
      <c r="G8">
        <v>2010</v>
      </c>
      <c r="H8" t="s">
        <v>21</v>
      </c>
      <c r="I8" t="s">
        <v>270</v>
      </c>
      <c r="J8">
        <v>250</v>
      </c>
      <c r="L8" s="1">
        <v>0.48682870370370374</v>
      </c>
      <c r="M8" s="1">
        <v>0.50259259259259259</v>
      </c>
      <c r="O8" s="1">
        <v>1.5763888888888886E-2</v>
      </c>
      <c r="P8">
        <v>10</v>
      </c>
      <c r="R8">
        <v>0.4</v>
      </c>
    </row>
    <row r="9" spans="1:18" x14ac:dyDescent="0.25">
      <c r="A9">
        <v>1</v>
      </c>
      <c r="B9">
        <v>188</v>
      </c>
      <c r="C9" t="s">
        <v>60</v>
      </c>
      <c r="D9" t="s">
        <v>233</v>
      </c>
      <c r="E9" t="s">
        <v>50</v>
      </c>
      <c r="F9" t="s">
        <v>234</v>
      </c>
      <c r="G9">
        <v>2011</v>
      </c>
      <c r="H9" t="s">
        <v>21</v>
      </c>
      <c r="I9">
        <v>161</v>
      </c>
      <c r="J9">
        <v>250</v>
      </c>
      <c r="L9" s="1">
        <v>0.49519675925925927</v>
      </c>
      <c r="M9" s="1">
        <v>0.51184027777777785</v>
      </c>
      <c r="O9" s="1">
        <v>1.6643518518518519E-2</v>
      </c>
      <c r="P9">
        <v>10</v>
      </c>
      <c r="R9">
        <v>0.4</v>
      </c>
    </row>
    <row r="10" spans="1:18" x14ac:dyDescent="0.25">
      <c r="A10">
        <v>1</v>
      </c>
      <c r="B10">
        <v>215</v>
      </c>
      <c r="C10" t="s">
        <v>60</v>
      </c>
      <c r="D10" t="s">
        <v>271</v>
      </c>
      <c r="E10" t="s">
        <v>268</v>
      </c>
      <c r="F10" t="s">
        <v>269</v>
      </c>
      <c r="G10">
        <v>2011</v>
      </c>
      <c r="H10" t="s">
        <v>21</v>
      </c>
      <c r="I10" t="s">
        <v>270</v>
      </c>
      <c r="J10">
        <v>250</v>
      </c>
      <c r="L10" s="1">
        <v>0.49032407407407402</v>
      </c>
      <c r="M10" s="1">
        <v>0.51056712962962958</v>
      </c>
      <c r="O10" s="1">
        <v>2.0243055555555552E-2</v>
      </c>
      <c r="P10">
        <v>10</v>
      </c>
      <c r="R10">
        <v>0.4</v>
      </c>
    </row>
    <row r="11" spans="1:18" x14ac:dyDescent="0.25">
      <c r="A11">
        <v>1</v>
      </c>
      <c r="B11">
        <v>561</v>
      </c>
      <c r="C11" t="s">
        <v>60</v>
      </c>
      <c r="D11" t="s">
        <v>719</v>
      </c>
      <c r="E11" t="s">
        <v>720</v>
      </c>
      <c r="F11" t="s">
        <v>62</v>
      </c>
      <c r="G11">
        <v>2010</v>
      </c>
      <c r="H11" t="s">
        <v>21</v>
      </c>
      <c r="I11" t="s">
        <v>721</v>
      </c>
      <c r="J11">
        <v>250</v>
      </c>
      <c r="L11" s="1">
        <v>0.49606481481481479</v>
      </c>
      <c r="M11" s="1">
        <v>0.47424768518518517</v>
      </c>
      <c r="O11" s="1">
        <v>0.97818287037037033</v>
      </c>
      <c r="P11">
        <v>10</v>
      </c>
      <c r="R11">
        <v>0.4</v>
      </c>
    </row>
    <row r="12" spans="1:18" x14ac:dyDescent="0.25">
      <c r="A12">
        <v>1</v>
      </c>
      <c r="B12">
        <v>529</v>
      </c>
      <c r="C12" t="s">
        <v>60</v>
      </c>
      <c r="D12" t="s">
        <v>574</v>
      </c>
      <c r="E12" t="s">
        <v>173</v>
      </c>
      <c r="F12" t="s">
        <v>631</v>
      </c>
      <c r="G12">
        <v>2011</v>
      </c>
      <c r="H12" t="s">
        <v>21</v>
      </c>
      <c r="I12" t="s">
        <v>696</v>
      </c>
      <c r="J12">
        <v>250</v>
      </c>
      <c r="L12" s="1">
        <v>0.49103009259259256</v>
      </c>
      <c r="M12" s="1">
        <v>0.49991898148148151</v>
      </c>
      <c r="O12" s="1">
        <v>8.8888888888888889E-3</v>
      </c>
      <c r="P12">
        <v>9</v>
      </c>
      <c r="R12">
        <v>0.2</v>
      </c>
    </row>
    <row r="13" spans="1:18" x14ac:dyDescent="0.25">
      <c r="A13">
        <v>1</v>
      </c>
      <c r="B13">
        <v>469</v>
      </c>
      <c r="C13" t="s">
        <v>60</v>
      </c>
      <c r="D13" t="s">
        <v>633</v>
      </c>
      <c r="E13" t="s">
        <v>84</v>
      </c>
      <c r="F13" t="s">
        <v>631</v>
      </c>
      <c r="G13">
        <v>2011</v>
      </c>
      <c r="H13" t="s">
        <v>21</v>
      </c>
      <c r="I13" t="s">
        <v>632</v>
      </c>
      <c r="J13">
        <v>250</v>
      </c>
      <c r="L13" s="1">
        <v>0.48871527777777773</v>
      </c>
      <c r="M13" s="1">
        <v>0.49815972222222221</v>
      </c>
      <c r="O13" s="1">
        <v>9.4444444444444445E-3</v>
      </c>
      <c r="P13">
        <v>9</v>
      </c>
      <c r="R13">
        <v>0.2</v>
      </c>
    </row>
    <row r="14" spans="1:18" x14ac:dyDescent="0.25">
      <c r="A14">
        <v>1</v>
      </c>
      <c r="B14">
        <v>119</v>
      </c>
      <c r="C14" t="s">
        <v>60</v>
      </c>
      <c r="D14" t="s">
        <v>76</v>
      </c>
      <c r="E14" t="s">
        <v>77</v>
      </c>
      <c r="F14" t="s">
        <v>78</v>
      </c>
      <c r="G14">
        <v>2010</v>
      </c>
      <c r="H14" t="s">
        <v>21</v>
      </c>
      <c r="I14" t="s">
        <v>79</v>
      </c>
      <c r="J14">
        <v>250</v>
      </c>
      <c r="L14" s="1">
        <v>0.49379629629629629</v>
      </c>
      <c r="M14" s="1">
        <v>0.51594907407407409</v>
      </c>
      <c r="O14" s="1">
        <v>2.2152777777777775E-2</v>
      </c>
      <c r="P14">
        <v>9</v>
      </c>
      <c r="R14">
        <v>0.2</v>
      </c>
    </row>
    <row r="15" spans="1:18" x14ac:dyDescent="0.25">
      <c r="A15">
        <v>1</v>
      </c>
      <c r="B15">
        <v>468</v>
      </c>
      <c r="C15" t="s">
        <v>60</v>
      </c>
      <c r="D15" t="s">
        <v>630</v>
      </c>
      <c r="E15" t="s">
        <v>50</v>
      </c>
      <c r="F15" t="s">
        <v>631</v>
      </c>
      <c r="G15">
        <v>2010</v>
      </c>
      <c r="H15" t="s">
        <v>21</v>
      </c>
      <c r="I15" t="s">
        <v>632</v>
      </c>
      <c r="J15">
        <v>250</v>
      </c>
      <c r="L15" s="1">
        <v>0.49167824074074074</v>
      </c>
      <c r="M15" s="1">
        <v>0.49603009259259262</v>
      </c>
      <c r="O15" s="1">
        <v>4.3518518518518515E-3</v>
      </c>
      <c r="P15">
        <v>8</v>
      </c>
      <c r="R15">
        <v>0.2</v>
      </c>
    </row>
    <row r="16" spans="1:18" x14ac:dyDescent="0.25">
      <c r="A16">
        <v>1</v>
      </c>
      <c r="B16">
        <v>171</v>
      </c>
      <c r="C16" t="s">
        <v>60</v>
      </c>
      <c r="D16" t="s">
        <v>192</v>
      </c>
      <c r="E16" t="s">
        <v>173</v>
      </c>
      <c r="F16" t="s">
        <v>193</v>
      </c>
      <c r="G16">
        <v>2010</v>
      </c>
      <c r="H16" t="s">
        <v>21</v>
      </c>
      <c r="I16" t="s">
        <v>194</v>
      </c>
      <c r="J16">
        <v>70</v>
      </c>
      <c r="L16" s="1">
        <v>0.49863425925925925</v>
      </c>
      <c r="M16" s="1">
        <v>0.50422453703703707</v>
      </c>
      <c r="O16" s="1">
        <v>5.5902777777777782E-3</v>
      </c>
      <c r="P16">
        <v>8</v>
      </c>
      <c r="R16">
        <v>0.2</v>
      </c>
    </row>
    <row r="17" spans="1:18" x14ac:dyDescent="0.25">
      <c r="A17">
        <v>1</v>
      </c>
      <c r="B17">
        <v>470</v>
      </c>
      <c r="C17" t="s">
        <v>60</v>
      </c>
      <c r="D17" t="s">
        <v>634</v>
      </c>
      <c r="E17" t="s">
        <v>196</v>
      </c>
      <c r="F17" t="s">
        <v>631</v>
      </c>
      <c r="G17">
        <v>2010</v>
      </c>
      <c r="H17" t="s">
        <v>21</v>
      </c>
      <c r="I17" t="s">
        <v>632</v>
      </c>
      <c r="J17">
        <v>250</v>
      </c>
      <c r="L17" s="1">
        <v>0.48129629629629633</v>
      </c>
      <c r="M17" s="1">
        <v>0.48883101851851851</v>
      </c>
      <c r="O17" s="1">
        <v>7.5347222222222213E-3</v>
      </c>
      <c r="P17">
        <v>8</v>
      </c>
      <c r="R17">
        <v>0.2</v>
      </c>
    </row>
    <row r="18" spans="1:18" x14ac:dyDescent="0.25">
      <c r="A18">
        <v>1</v>
      </c>
      <c r="B18">
        <v>472</v>
      </c>
      <c r="C18" t="s">
        <v>60</v>
      </c>
      <c r="D18" t="s">
        <v>636</v>
      </c>
      <c r="E18" t="s">
        <v>198</v>
      </c>
      <c r="F18" t="s">
        <v>631</v>
      </c>
      <c r="G18">
        <v>2011</v>
      </c>
      <c r="H18" t="s">
        <v>21</v>
      </c>
      <c r="I18" t="s">
        <v>632</v>
      </c>
      <c r="J18">
        <v>250</v>
      </c>
      <c r="L18" s="1">
        <v>0.48406250000000001</v>
      </c>
      <c r="M18" s="1">
        <v>0.49174768518518519</v>
      </c>
      <c r="O18" s="1">
        <v>7.6851851851851847E-3</v>
      </c>
      <c r="P18">
        <v>8</v>
      </c>
      <c r="R18">
        <v>0.2</v>
      </c>
    </row>
    <row r="19" spans="1:18" x14ac:dyDescent="0.25">
      <c r="A19">
        <v>1</v>
      </c>
      <c r="B19">
        <v>214</v>
      </c>
      <c r="C19" t="s">
        <v>60</v>
      </c>
      <c r="D19" t="s">
        <v>267</v>
      </c>
      <c r="E19" t="s">
        <v>268</v>
      </c>
      <c r="F19" t="s">
        <v>269</v>
      </c>
      <c r="G19">
        <v>2011</v>
      </c>
      <c r="H19" t="s">
        <v>21</v>
      </c>
      <c r="I19" t="s">
        <v>270</v>
      </c>
      <c r="J19">
        <v>250</v>
      </c>
      <c r="L19" s="1">
        <v>0.48543981481481485</v>
      </c>
      <c r="M19" s="1">
        <v>0.49535879629629626</v>
      </c>
      <c r="O19" s="1">
        <v>9.9189814814814817E-3</v>
      </c>
      <c r="P19">
        <v>8</v>
      </c>
      <c r="R19">
        <v>0.2</v>
      </c>
    </row>
    <row r="20" spans="1:18" x14ac:dyDescent="0.25">
      <c r="A20">
        <v>1</v>
      </c>
      <c r="B20">
        <v>474</v>
      </c>
      <c r="C20" t="s">
        <v>60</v>
      </c>
      <c r="D20" t="s">
        <v>638</v>
      </c>
      <c r="E20" t="s">
        <v>30</v>
      </c>
      <c r="F20" t="s">
        <v>631</v>
      </c>
      <c r="G20">
        <v>2011</v>
      </c>
      <c r="H20" t="s">
        <v>21</v>
      </c>
      <c r="I20" t="s">
        <v>632</v>
      </c>
      <c r="J20">
        <v>250</v>
      </c>
      <c r="L20" s="1">
        <v>0.48890046296296297</v>
      </c>
      <c r="M20" s="1">
        <v>0.49258101851851849</v>
      </c>
      <c r="O20" s="1">
        <v>3.6805555555555554E-3</v>
      </c>
      <c r="P20">
        <v>7</v>
      </c>
      <c r="R20">
        <v>0.2</v>
      </c>
    </row>
    <row r="21" spans="1:18" x14ac:dyDescent="0.25">
      <c r="A21">
        <v>1</v>
      </c>
      <c r="B21">
        <v>113</v>
      </c>
      <c r="C21" t="s">
        <v>60</v>
      </c>
      <c r="D21" t="s">
        <v>61</v>
      </c>
      <c r="E21" t="s">
        <v>46</v>
      </c>
      <c r="F21" t="s">
        <v>62</v>
      </c>
      <c r="G21">
        <v>2010</v>
      </c>
      <c r="H21" t="s">
        <v>21</v>
      </c>
      <c r="I21" t="s">
        <v>63</v>
      </c>
      <c r="J21">
        <v>250</v>
      </c>
      <c r="L21" s="1">
        <v>0.48765046296296299</v>
      </c>
      <c r="M21" s="1">
        <v>0.49724537037037037</v>
      </c>
      <c r="O21" s="1">
        <v>9.5949074074074079E-3</v>
      </c>
      <c r="P21">
        <v>6</v>
      </c>
      <c r="R21">
        <v>0.2</v>
      </c>
    </row>
    <row r="22" spans="1:18" x14ac:dyDescent="0.25">
      <c r="A22">
        <v>1</v>
      </c>
      <c r="B22">
        <v>265</v>
      </c>
      <c r="C22" t="s">
        <v>60</v>
      </c>
      <c r="D22" t="s">
        <v>331</v>
      </c>
      <c r="E22" t="s">
        <v>104</v>
      </c>
      <c r="F22" t="s">
        <v>332</v>
      </c>
      <c r="G22">
        <v>2010</v>
      </c>
      <c r="H22" t="s">
        <v>21</v>
      </c>
      <c r="I22" t="s">
        <v>333</v>
      </c>
      <c r="J22">
        <v>250</v>
      </c>
      <c r="L22" s="1">
        <v>0.48055555555555557</v>
      </c>
      <c r="R22">
        <v>0</v>
      </c>
    </row>
    <row r="23" spans="1:18" x14ac:dyDescent="0.25">
      <c r="A23">
        <v>1</v>
      </c>
      <c r="B23">
        <v>266</v>
      </c>
      <c r="C23" t="s">
        <v>60</v>
      </c>
      <c r="D23" t="s">
        <v>334</v>
      </c>
      <c r="E23" t="s">
        <v>211</v>
      </c>
      <c r="F23" t="s">
        <v>332</v>
      </c>
      <c r="G23">
        <v>2010</v>
      </c>
      <c r="H23" t="s">
        <v>21</v>
      </c>
      <c r="I23" t="s">
        <v>335</v>
      </c>
      <c r="J23">
        <v>250</v>
      </c>
      <c r="L23" s="1">
        <v>0.49722222222222223</v>
      </c>
      <c r="R23">
        <v>0</v>
      </c>
    </row>
    <row r="24" spans="1:18" x14ac:dyDescent="0.25">
      <c r="A24">
        <v>1</v>
      </c>
      <c r="B24">
        <v>283</v>
      </c>
      <c r="C24" t="s">
        <v>60</v>
      </c>
      <c r="D24" t="s">
        <v>370</v>
      </c>
      <c r="E24" t="s">
        <v>109</v>
      </c>
      <c r="F24" t="s">
        <v>368</v>
      </c>
      <c r="G24">
        <v>2011</v>
      </c>
      <c r="H24" t="s">
        <v>21</v>
      </c>
      <c r="I24" t="s">
        <v>371</v>
      </c>
      <c r="J24">
        <v>250</v>
      </c>
      <c r="L24" s="1">
        <v>0.48333333333333334</v>
      </c>
      <c r="R24">
        <v>0</v>
      </c>
    </row>
    <row r="25" spans="1:18" x14ac:dyDescent="0.25">
      <c r="A25">
        <v>1</v>
      </c>
      <c r="B25">
        <v>392</v>
      </c>
      <c r="C25" t="s">
        <v>60</v>
      </c>
      <c r="D25" t="s">
        <v>516</v>
      </c>
      <c r="E25" t="s">
        <v>211</v>
      </c>
      <c r="F25" t="s">
        <v>517</v>
      </c>
      <c r="G25">
        <v>2010</v>
      </c>
      <c r="H25" t="s">
        <v>21</v>
      </c>
      <c r="I25" t="s">
        <v>168</v>
      </c>
      <c r="J25">
        <v>250</v>
      </c>
      <c r="L25" s="1">
        <v>0.48958333333333331</v>
      </c>
      <c r="R25">
        <v>0</v>
      </c>
    </row>
    <row r="26" spans="1:18" x14ac:dyDescent="0.25">
      <c r="A26">
        <v>1</v>
      </c>
      <c r="B26">
        <v>393</v>
      </c>
      <c r="C26" t="s">
        <v>60</v>
      </c>
      <c r="D26" t="s">
        <v>518</v>
      </c>
      <c r="E26" t="s">
        <v>173</v>
      </c>
      <c r="F26" t="s">
        <v>517</v>
      </c>
      <c r="G26">
        <v>2011</v>
      </c>
      <c r="H26" t="s">
        <v>21</v>
      </c>
      <c r="I26" t="s">
        <v>168</v>
      </c>
      <c r="J26">
        <v>250</v>
      </c>
      <c r="L26" s="1">
        <v>0.49374999999999997</v>
      </c>
      <c r="R26">
        <v>0</v>
      </c>
    </row>
    <row r="27" spans="1:18" x14ac:dyDescent="0.25">
      <c r="A27">
        <v>1</v>
      </c>
      <c r="B27">
        <v>444</v>
      </c>
      <c r="C27" t="s">
        <v>60</v>
      </c>
      <c r="D27" t="s">
        <v>598</v>
      </c>
      <c r="E27" t="s">
        <v>106</v>
      </c>
      <c r="F27" t="s">
        <v>591</v>
      </c>
      <c r="G27">
        <v>2011</v>
      </c>
      <c r="H27" t="s">
        <v>21</v>
      </c>
      <c r="I27" t="s">
        <v>597</v>
      </c>
      <c r="J27">
        <v>250</v>
      </c>
      <c r="L27" s="1">
        <v>0.49791666666666662</v>
      </c>
      <c r="R27">
        <v>0</v>
      </c>
    </row>
    <row r="28" spans="1:18" x14ac:dyDescent="0.25">
      <c r="A28">
        <v>1</v>
      </c>
      <c r="B28">
        <v>473</v>
      </c>
      <c r="C28" t="s">
        <v>60</v>
      </c>
      <c r="D28" t="s">
        <v>637</v>
      </c>
      <c r="E28" t="s">
        <v>109</v>
      </c>
      <c r="F28" t="s">
        <v>631</v>
      </c>
      <c r="G28">
        <v>2011</v>
      </c>
      <c r="H28" t="s">
        <v>21</v>
      </c>
      <c r="I28" t="s">
        <v>632</v>
      </c>
      <c r="J28">
        <v>250</v>
      </c>
      <c r="L28" s="1">
        <v>0.48194444444444445</v>
      </c>
      <c r="R28">
        <v>0</v>
      </c>
    </row>
    <row r="29" spans="1:18" x14ac:dyDescent="0.25">
      <c r="A29">
        <v>1</v>
      </c>
      <c r="B29">
        <v>562</v>
      </c>
      <c r="C29" t="s">
        <v>60</v>
      </c>
      <c r="D29" t="s">
        <v>648</v>
      </c>
      <c r="E29" t="s">
        <v>649</v>
      </c>
      <c r="F29" t="s">
        <v>649</v>
      </c>
      <c r="H29" t="s">
        <v>21</v>
      </c>
      <c r="L29" s="1">
        <v>0.49444444444444446</v>
      </c>
      <c r="R29">
        <v>0</v>
      </c>
    </row>
    <row r="30" spans="1:18" x14ac:dyDescent="0.25">
      <c r="A30">
        <v>1</v>
      </c>
      <c r="B30">
        <v>218</v>
      </c>
      <c r="C30" t="s">
        <v>40</v>
      </c>
      <c r="D30" t="s">
        <v>276</v>
      </c>
      <c r="E30" t="s">
        <v>277</v>
      </c>
      <c r="F30" t="s">
        <v>269</v>
      </c>
      <c r="G30">
        <v>2009</v>
      </c>
      <c r="H30" t="s">
        <v>21</v>
      </c>
      <c r="I30" t="s">
        <v>270</v>
      </c>
      <c r="J30">
        <v>250</v>
      </c>
      <c r="L30" s="1">
        <v>0.51528935185185187</v>
      </c>
      <c r="M30" s="1">
        <v>0.51949074074074075</v>
      </c>
      <c r="O30" s="1">
        <v>4.2013888888888891E-3</v>
      </c>
      <c r="P30">
        <v>11</v>
      </c>
      <c r="R30">
        <f>$O$30/O30</f>
        <v>1</v>
      </c>
    </row>
    <row r="31" spans="1:18" x14ac:dyDescent="0.25">
      <c r="A31">
        <v>1</v>
      </c>
      <c r="B31">
        <v>219</v>
      </c>
      <c r="C31" t="s">
        <v>40</v>
      </c>
      <c r="D31" t="s">
        <v>278</v>
      </c>
      <c r="E31" t="s">
        <v>109</v>
      </c>
      <c r="F31" t="s">
        <v>269</v>
      </c>
      <c r="G31">
        <v>2009</v>
      </c>
      <c r="H31" t="s">
        <v>21</v>
      </c>
      <c r="I31" t="s">
        <v>270</v>
      </c>
      <c r="J31">
        <v>250</v>
      </c>
      <c r="L31" s="1">
        <v>0.51251157407407411</v>
      </c>
      <c r="M31" s="1">
        <v>0.51712962962962961</v>
      </c>
      <c r="O31" s="1">
        <v>4.6180555555555558E-3</v>
      </c>
      <c r="P31">
        <v>11</v>
      </c>
      <c r="R31">
        <f t="shared" ref="R31:R44" si="1">$O$30/O31</f>
        <v>0.90977443609022557</v>
      </c>
    </row>
    <row r="32" spans="1:18" x14ac:dyDescent="0.25">
      <c r="A32">
        <v>1</v>
      </c>
      <c r="B32">
        <v>356</v>
      </c>
      <c r="C32" t="s">
        <v>40</v>
      </c>
      <c r="D32" t="s">
        <v>465</v>
      </c>
      <c r="E32" t="s">
        <v>466</v>
      </c>
      <c r="F32" t="s">
        <v>463</v>
      </c>
      <c r="G32">
        <v>2009</v>
      </c>
      <c r="H32" t="s">
        <v>21</v>
      </c>
      <c r="I32" t="s">
        <v>467</v>
      </c>
      <c r="J32">
        <v>250</v>
      </c>
      <c r="L32" s="1">
        <v>0.51597222222222217</v>
      </c>
      <c r="M32" s="1">
        <v>0.52194444444444443</v>
      </c>
      <c r="O32" s="1">
        <v>5.9722222222222225E-3</v>
      </c>
      <c r="P32">
        <v>11</v>
      </c>
      <c r="R32">
        <f t="shared" si="1"/>
        <v>0.70348837209302328</v>
      </c>
    </row>
    <row r="33" spans="1:18" x14ac:dyDescent="0.25">
      <c r="A33">
        <v>1</v>
      </c>
      <c r="B33">
        <v>424</v>
      </c>
      <c r="C33" t="s">
        <v>40</v>
      </c>
      <c r="D33" t="s">
        <v>564</v>
      </c>
      <c r="E33" t="s">
        <v>565</v>
      </c>
      <c r="F33" t="s">
        <v>566</v>
      </c>
      <c r="G33">
        <v>2009</v>
      </c>
      <c r="H33" t="s">
        <v>21</v>
      </c>
      <c r="I33" t="s">
        <v>567</v>
      </c>
      <c r="J33">
        <v>250</v>
      </c>
      <c r="L33" s="1">
        <v>0.50834490740740745</v>
      </c>
      <c r="M33" s="1">
        <v>0.51696759259259262</v>
      </c>
      <c r="O33" s="1">
        <v>8.6226851851851846E-3</v>
      </c>
      <c r="P33">
        <v>11</v>
      </c>
      <c r="R33">
        <f t="shared" si="1"/>
        <v>0.48724832214765107</v>
      </c>
    </row>
    <row r="34" spans="1:18" x14ac:dyDescent="0.25">
      <c r="A34">
        <v>1</v>
      </c>
      <c r="B34">
        <v>121</v>
      </c>
      <c r="C34" t="s">
        <v>40</v>
      </c>
      <c r="D34" t="s">
        <v>83</v>
      </c>
      <c r="E34" t="s">
        <v>84</v>
      </c>
      <c r="F34" t="s">
        <v>78</v>
      </c>
      <c r="G34">
        <v>2009</v>
      </c>
      <c r="H34" t="s">
        <v>21</v>
      </c>
      <c r="I34" t="s">
        <v>85</v>
      </c>
      <c r="J34">
        <v>250</v>
      </c>
      <c r="L34" s="1">
        <v>0.5148611111111111</v>
      </c>
      <c r="M34" s="1">
        <v>0.52387731481481481</v>
      </c>
      <c r="O34" s="1">
        <v>9.0162037037037034E-3</v>
      </c>
      <c r="P34">
        <v>11</v>
      </c>
      <c r="R34">
        <f t="shared" si="1"/>
        <v>0.46598202824133506</v>
      </c>
    </row>
    <row r="35" spans="1:18" x14ac:dyDescent="0.25">
      <c r="A35">
        <v>1</v>
      </c>
      <c r="B35">
        <v>123</v>
      </c>
      <c r="C35" t="s">
        <v>40</v>
      </c>
      <c r="D35" t="s">
        <v>89</v>
      </c>
      <c r="E35" t="s">
        <v>90</v>
      </c>
      <c r="F35" t="s">
        <v>78</v>
      </c>
      <c r="G35">
        <v>2009</v>
      </c>
      <c r="H35" t="s">
        <v>21</v>
      </c>
      <c r="I35" t="s">
        <v>91</v>
      </c>
      <c r="J35">
        <v>250</v>
      </c>
      <c r="L35" s="1">
        <v>0.50072916666666667</v>
      </c>
      <c r="M35" s="1">
        <v>0.51016203703703711</v>
      </c>
      <c r="O35" s="1">
        <v>9.432870370370371E-3</v>
      </c>
      <c r="P35">
        <v>11</v>
      </c>
      <c r="R35">
        <f t="shared" si="1"/>
        <v>0.44539877300613495</v>
      </c>
    </row>
    <row r="36" spans="1:18" x14ac:dyDescent="0.25">
      <c r="A36">
        <v>1</v>
      </c>
      <c r="B36">
        <v>162</v>
      </c>
      <c r="C36" t="s">
        <v>40</v>
      </c>
      <c r="D36" t="s">
        <v>172</v>
      </c>
      <c r="E36" t="s">
        <v>173</v>
      </c>
      <c r="F36" t="s">
        <v>170</v>
      </c>
      <c r="G36">
        <v>2009</v>
      </c>
      <c r="H36" t="s">
        <v>21</v>
      </c>
      <c r="I36" t="s">
        <v>171</v>
      </c>
      <c r="J36">
        <v>250</v>
      </c>
      <c r="L36" s="1">
        <v>0.50137731481481485</v>
      </c>
      <c r="M36" s="1">
        <v>0.51107638888888884</v>
      </c>
      <c r="O36" s="1">
        <v>9.6990740740740735E-3</v>
      </c>
      <c r="P36">
        <v>11</v>
      </c>
      <c r="R36">
        <f t="shared" si="1"/>
        <v>0.43317422434367547</v>
      </c>
    </row>
    <row r="37" spans="1:18" x14ac:dyDescent="0.25">
      <c r="A37">
        <v>1</v>
      </c>
      <c r="B37">
        <v>336</v>
      </c>
      <c r="C37" t="s">
        <v>40</v>
      </c>
      <c r="D37" t="s">
        <v>428</v>
      </c>
      <c r="E37" t="s">
        <v>173</v>
      </c>
      <c r="F37" t="s">
        <v>429</v>
      </c>
      <c r="G37">
        <v>2009</v>
      </c>
      <c r="H37" t="s">
        <v>21</v>
      </c>
      <c r="I37">
        <v>168</v>
      </c>
      <c r="J37">
        <v>70</v>
      </c>
      <c r="L37" s="1">
        <v>0.51671296296296299</v>
      </c>
      <c r="M37" s="1">
        <v>0.52696759259259263</v>
      </c>
      <c r="O37" s="1">
        <v>1.0254629629629629E-2</v>
      </c>
      <c r="P37">
        <v>11</v>
      </c>
      <c r="R37">
        <f t="shared" si="1"/>
        <v>0.40970654627539504</v>
      </c>
    </row>
    <row r="38" spans="1:18" x14ac:dyDescent="0.25">
      <c r="A38">
        <v>1</v>
      </c>
      <c r="B38">
        <v>566</v>
      </c>
      <c r="C38" t="s">
        <v>40</v>
      </c>
      <c r="D38" t="s">
        <v>730</v>
      </c>
      <c r="E38" t="s">
        <v>731</v>
      </c>
      <c r="F38" t="s">
        <v>631</v>
      </c>
      <c r="G38">
        <v>2009</v>
      </c>
      <c r="H38" t="s">
        <v>21</v>
      </c>
      <c r="I38" t="s">
        <v>729</v>
      </c>
      <c r="J38">
        <v>250</v>
      </c>
      <c r="L38" s="1">
        <v>0.50555555555555554</v>
      </c>
      <c r="M38" s="1">
        <v>0.51645833333333335</v>
      </c>
      <c r="O38" s="1">
        <v>1.0902777777777777E-2</v>
      </c>
      <c r="P38">
        <v>11</v>
      </c>
      <c r="R38">
        <v>0.4</v>
      </c>
    </row>
    <row r="39" spans="1:18" x14ac:dyDescent="0.25">
      <c r="A39">
        <v>1</v>
      </c>
      <c r="B39">
        <v>122</v>
      </c>
      <c r="C39" t="s">
        <v>40</v>
      </c>
      <c r="D39" t="s">
        <v>86</v>
      </c>
      <c r="E39" t="s">
        <v>87</v>
      </c>
      <c r="F39" t="s">
        <v>78</v>
      </c>
      <c r="G39">
        <v>2009</v>
      </c>
      <c r="H39" t="s">
        <v>21</v>
      </c>
      <c r="I39" t="s">
        <v>88</v>
      </c>
      <c r="J39">
        <v>250</v>
      </c>
      <c r="L39" s="1">
        <v>0.5131944444444444</v>
      </c>
      <c r="M39" s="1">
        <v>0.52440972222222226</v>
      </c>
      <c r="O39" s="1">
        <v>1.1215277777777777E-2</v>
      </c>
      <c r="P39">
        <v>11</v>
      </c>
      <c r="R39">
        <v>0.4</v>
      </c>
    </row>
    <row r="40" spans="1:18" x14ac:dyDescent="0.25">
      <c r="A40">
        <v>1</v>
      </c>
      <c r="B40">
        <v>285</v>
      </c>
      <c r="C40" t="s">
        <v>40</v>
      </c>
      <c r="D40" t="s">
        <v>375</v>
      </c>
      <c r="E40" t="s">
        <v>250</v>
      </c>
      <c r="F40" t="s">
        <v>368</v>
      </c>
      <c r="G40">
        <v>2009</v>
      </c>
      <c r="H40" t="s">
        <v>21</v>
      </c>
      <c r="I40" t="s">
        <v>369</v>
      </c>
      <c r="J40">
        <v>250</v>
      </c>
      <c r="L40" s="1">
        <v>0.5076504629629629</v>
      </c>
      <c r="M40" s="1">
        <v>0.52082175925925933</v>
      </c>
      <c r="O40" s="1">
        <v>1.3171296296296294E-2</v>
      </c>
      <c r="P40">
        <v>11</v>
      </c>
      <c r="R40">
        <v>0.4</v>
      </c>
    </row>
    <row r="41" spans="1:18" x14ac:dyDescent="0.25">
      <c r="A41">
        <v>1</v>
      </c>
      <c r="B41">
        <v>476</v>
      </c>
      <c r="C41" t="s">
        <v>40</v>
      </c>
      <c r="D41" t="s">
        <v>640</v>
      </c>
      <c r="E41" t="s">
        <v>230</v>
      </c>
      <c r="F41" t="s">
        <v>631</v>
      </c>
      <c r="G41">
        <v>2009</v>
      </c>
      <c r="H41" t="s">
        <v>21</v>
      </c>
      <c r="I41" t="s">
        <v>632</v>
      </c>
      <c r="J41">
        <v>250</v>
      </c>
      <c r="L41" s="1">
        <v>0.51395833333333341</v>
      </c>
      <c r="M41" s="1">
        <v>0.52810185185185188</v>
      </c>
      <c r="O41" s="1">
        <v>1.4143518518518519E-2</v>
      </c>
      <c r="P41">
        <v>11</v>
      </c>
      <c r="R41">
        <v>0.4</v>
      </c>
    </row>
    <row r="42" spans="1:18" x14ac:dyDescent="0.25">
      <c r="A42">
        <v>1</v>
      </c>
      <c r="B42">
        <v>337</v>
      </c>
      <c r="C42" t="s">
        <v>40</v>
      </c>
      <c r="D42" t="s">
        <v>430</v>
      </c>
      <c r="E42" t="s">
        <v>173</v>
      </c>
      <c r="F42" t="s">
        <v>429</v>
      </c>
      <c r="G42">
        <v>2009</v>
      </c>
      <c r="H42" t="s">
        <v>21</v>
      </c>
      <c r="I42">
        <v>168</v>
      </c>
      <c r="J42">
        <v>70</v>
      </c>
      <c r="L42" s="1">
        <v>0.51113425925925926</v>
      </c>
      <c r="M42" s="1">
        <v>0.52681712962962968</v>
      </c>
      <c r="O42" s="1">
        <v>1.5682870370370371E-2</v>
      </c>
      <c r="P42">
        <v>11</v>
      </c>
      <c r="R42">
        <v>0.4</v>
      </c>
    </row>
    <row r="43" spans="1:18" x14ac:dyDescent="0.25">
      <c r="A43">
        <v>1</v>
      </c>
      <c r="B43">
        <v>565</v>
      </c>
      <c r="C43" t="s">
        <v>40</v>
      </c>
      <c r="D43" t="s">
        <v>727</v>
      </c>
      <c r="E43" t="s">
        <v>728</v>
      </c>
      <c r="F43" t="s">
        <v>631</v>
      </c>
      <c r="G43">
        <v>2009</v>
      </c>
      <c r="H43" t="s">
        <v>21</v>
      </c>
      <c r="I43" t="s">
        <v>729</v>
      </c>
      <c r="J43">
        <v>250</v>
      </c>
      <c r="L43" s="1">
        <v>0.51043981481481482</v>
      </c>
      <c r="M43" s="1">
        <v>0.52820601851851856</v>
      </c>
      <c r="O43" s="1">
        <v>1.7766203703703704E-2</v>
      </c>
      <c r="P43">
        <v>11</v>
      </c>
      <c r="R43">
        <v>0.4</v>
      </c>
    </row>
    <row r="44" spans="1:18" x14ac:dyDescent="0.25">
      <c r="A44">
        <v>1</v>
      </c>
      <c r="B44">
        <v>511</v>
      </c>
      <c r="C44" t="s">
        <v>40</v>
      </c>
      <c r="D44" t="s">
        <v>680</v>
      </c>
      <c r="E44" t="s">
        <v>230</v>
      </c>
      <c r="F44" t="s">
        <v>631</v>
      </c>
      <c r="G44">
        <v>2009</v>
      </c>
      <c r="H44" t="s">
        <v>21</v>
      </c>
      <c r="I44" t="s">
        <v>632</v>
      </c>
      <c r="J44">
        <v>250</v>
      </c>
      <c r="L44" s="1">
        <v>0.48549768518518516</v>
      </c>
      <c r="M44" s="1">
        <v>0.5056828703703703</v>
      </c>
      <c r="O44" s="1">
        <v>2.0185185185185184E-2</v>
      </c>
      <c r="P44">
        <v>11</v>
      </c>
      <c r="R44">
        <v>0.4</v>
      </c>
    </row>
    <row r="45" spans="1:18" x14ac:dyDescent="0.25">
      <c r="A45">
        <v>1</v>
      </c>
      <c r="B45">
        <v>355</v>
      </c>
      <c r="C45" t="s">
        <v>40</v>
      </c>
      <c r="D45" t="s">
        <v>462</v>
      </c>
      <c r="E45" t="s">
        <v>46</v>
      </c>
      <c r="F45" t="s">
        <v>463</v>
      </c>
      <c r="G45">
        <v>2009</v>
      </c>
      <c r="H45" t="s">
        <v>21</v>
      </c>
      <c r="I45" t="s">
        <v>464</v>
      </c>
      <c r="J45">
        <v>250</v>
      </c>
      <c r="L45" s="1">
        <v>0.50277777777777777</v>
      </c>
      <c r="M45" s="1">
        <v>0.50728009259259255</v>
      </c>
      <c r="O45" s="1">
        <v>4.5023148148148149E-3</v>
      </c>
      <c r="P45">
        <v>10</v>
      </c>
      <c r="R45">
        <v>0.2</v>
      </c>
    </row>
    <row r="46" spans="1:18" x14ac:dyDescent="0.25">
      <c r="A46">
        <v>1</v>
      </c>
      <c r="B46">
        <v>475</v>
      </c>
      <c r="C46" t="s">
        <v>40</v>
      </c>
      <c r="D46" t="s">
        <v>639</v>
      </c>
      <c r="E46" t="s">
        <v>46</v>
      </c>
      <c r="F46" t="s">
        <v>631</v>
      </c>
      <c r="G46">
        <v>2009</v>
      </c>
      <c r="H46" t="s">
        <v>21</v>
      </c>
      <c r="I46" t="s">
        <v>632</v>
      </c>
      <c r="J46">
        <v>250</v>
      </c>
      <c r="L46" s="1">
        <v>0.50624999999999998</v>
      </c>
      <c r="M46" s="1">
        <v>0.51140046296296293</v>
      </c>
      <c r="O46" s="1">
        <v>5.1504629629629635E-3</v>
      </c>
      <c r="P46">
        <v>9</v>
      </c>
      <c r="R46">
        <v>0.2</v>
      </c>
    </row>
    <row r="47" spans="1:18" x14ac:dyDescent="0.25">
      <c r="A47">
        <v>1</v>
      </c>
      <c r="B47">
        <v>161</v>
      </c>
      <c r="C47" t="s">
        <v>40</v>
      </c>
      <c r="D47" t="s">
        <v>169</v>
      </c>
      <c r="E47" t="s">
        <v>46</v>
      </c>
      <c r="F47" t="s">
        <v>170</v>
      </c>
      <c r="G47">
        <v>2009</v>
      </c>
      <c r="H47" t="s">
        <v>21</v>
      </c>
      <c r="I47" t="s">
        <v>171</v>
      </c>
      <c r="J47">
        <v>250</v>
      </c>
      <c r="L47" s="1">
        <v>0.5021296296296297</v>
      </c>
      <c r="M47" s="1">
        <v>0.51231481481481478</v>
      </c>
      <c r="O47" s="1">
        <v>1.0185185185185184E-2</v>
      </c>
      <c r="P47">
        <v>9</v>
      </c>
      <c r="R47">
        <v>0.2</v>
      </c>
    </row>
    <row r="48" spans="1:18" x14ac:dyDescent="0.25">
      <c r="A48">
        <v>1</v>
      </c>
      <c r="B48">
        <v>477</v>
      </c>
      <c r="C48" t="s">
        <v>40</v>
      </c>
      <c r="D48" t="s">
        <v>636</v>
      </c>
      <c r="E48" t="s">
        <v>641</v>
      </c>
      <c r="F48" t="s">
        <v>631</v>
      </c>
      <c r="G48">
        <v>2009</v>
      </c>
      <c r="H48" t="s">
        <v>21</v>
      </c>
      <c r="I48" t="s">
        <v>632</v>
      </c>
      <c r="J48">
        <v>250</v>
      </c>
      <c r="L48" s="1">
        <v>0.50348379629629625</v>
      </c>
      <c r="M48" s="1">
        <v>0.50758101851851845</v>
      </c>
      <c r="O48" s="1">
        <v>4.0972222222222226E-3</v>
      </c>
      <c r="P48">
        <v>8</v>
      </c>
      <c r="R48">
        <v>0.2</v>
      </c>
    </row>
    <row r="49" spans="1:18" x14ac:dyDescent="0.25">
      <c r="A49">
        <v>1</v>
      </c>
      <c r="B49">
        <v>284</v>
      </c>
      <c r="C49" t="s">
        <v>40</v>
      </c>
      <c r="D49" t="s">
        <v>372</v>
      </c>
      <c r="E49" t="s">
        <v>373</v>
      </c>
      <c r="F49" t="s">
        <v>368</v>
      </c>
      <c r="G49">
        <v>2009</v>
      </c>
      <c r="H49" t="s">
        <v>21</v>
      </c>
      <c r="I49" t="s">
        <v>374</v>
      </c>
      <c r="J49">
        <v>250</v>
      </c>
      <c r="L49" s="1">
        <v>0.50908564814814816</v>
      </c>
      <c r="M49" s="1">
        <v>0.52722222222222226</v>
      </c>
      <c r="O49" s="1">
        <v>1.8136574074074072E-2</v>
      </c>
      <c r="P49">
        <v>8</v>
      </c>
      <c r="R49">
        <v>0.2</v>
      </c>
    </row>
    <row r="50" spans="1:18" x14ac:dyDescent="0.25">
      <c r="A50">
        <v>1</v>
      </c>
      <c r="B50">
        <v>107</v>
      </c>
      <c r="C50" t="s">
        <v>40</v>
      </c>
      <c r="D50" t="s">
        <v>41</v>
      </c>
      <c r="E50" t="s">
        <v>42</v>
      </c>
      <c r="F50" t="s">
        <v>35</v>
      </c>
      <c r="G50">
        <v>2009</v>
      </c>
      <c r="H50" t="s">
        <v>21</v>
      </c>
      <c r="I50" t="s">
        <v>43</v>
      </c>
      <c r="J50">
        <v>70</v>
      </c>
      <c r="L50" s="1">
        <v>0.50416666666666665</v>
      </c>
      <c r="R50">
        <v>0</v>
      </c>
    </row>
    <row r="51" spans="1:18" x14ac:dyDescent="0.25">
      <c r="A51">
        <v>1</v>
      </c>
      <c r="B51">
        <v>120</v>
      </c>
      <c r="C51" t="s">
        <v>40</v>
      </c>
      <c r="D51" t="s">
        <v>80</v>
      </c>
      <c r="E51" t="s">
        <v>81</v>
      </c>
      <c r="F51" t="s">
        <v>78</v>
      </c>
      <c r="G51">
        <v>2009</v>
      </c>
      <c r="H51" t="s">
        <v>21</v>
      </c>
      <c r="I51" t="s">
        <v>82</v>
      </c>
      <c r="J51">
        <v>250</v>
      </c>
      <c r="L51" s="1">
        <v>0.50694444444444442</v>
      </c>
      <c r="R51">
        <v>0</v>
      </c>
    </row>
    <row r="52" spans="1:18" x14ac:dyDescent="0.25">
      <c r="A52">
        <v>1</v>
      </c>
      <c r="B52">
        <v>163</v>
      </c>
      <c r="C52" t="s">
        <v>40</v>
      </c>
      <c r="D52" t="s">
        <v>174</v>
      </c>
      <c r="E52" t="s">
        <v>81</v>
      </c>
      <c r="F52" t="s">
        <v>170</v>
      </c>
      <c r="G52">
        <v>2009</v>
      </c>
      <c r="H52" t="s">
        <v>21</v>
      </c>
      <c r="I52" t="s">
        <v>171</v>
      </c>
      <c r="J52">
        <v>250</v>
      </c>
      <c r="L52" s="1">
        <v>0.51180555555555551</v>
      </c>
      <c r="R52">
        <v>0</v>
      </c>
    </row>
    <row r="53" spans="1:18" x14ac:dyDescent="0.25">
      <c r="A53">
        <v>1</v>
      </c>
      <c r="B53">
        <v>172</v>
      </c>
      <c r="C53" t="s">
        <v>40</v>
      </c>
      <c r="D53" t="s">
        <v>195</v>
      </c>
      <c r="E53" t="s">
        <v>196</v>
      </c>
      <c r="F53" t="s">
        <v>193</v>
      </c>
      <c r="G53">
        <v>2009</v>
      </c>
      <c r="H53" t="s">
        <v>21</v>
      </c>
      <c r="I53" t="s">
        <v>194</v>
      </c>
      <c r="J53">
        <v>70</v>
      </c>
      <c r="L53" s="1">
        <v>0.50486111111111109</v>
      </c>
      <c r="R53">
        <v>0</v>
      </c>
    </row>
    <row r="54" spans="1:18" x14ac:dyDescent="0.25">
      <c r="A54">
        <v>1</v>
      </c>
      <c r="B54">
        <v>220</v>
      </c>
      <c r="C54" t="s">
        <v>40</v>
      </c>
      <c r="D54" t="s">
        <v>279</v>
      </c>
      <c r="E54" t="s">
        <v>280</v>
      </c>
      <c r="F54" t="s">
        <v>269</v>
      </c>
      <c r="G54">
        <v>2009</v>
      </c>
      <c r="H54" t="s">
        <v>21</v>
      </c>
      <c r="I54" t="s">
        <v>270</v>
      </c>
      <c r="J54">
        <v>250</v>
      </c>
      <c r="L54" s="1">
        <v>0.50972222222222219</v>
      </c>
      <c r="R54">
        <v>0</v>
      </c>
    </row>
    <row r="55" spans="1:18" x14ac:dyDescent="0.25">
      <c r="A55">
        <v>1</v>
      </c>
      <c r="B55">
        <v>221</v>
      </c>
      <c r="C55" t="s">
        <v>44</v>
      </c>
      <c r="D55" t="s">
        <v>281</v>
      </c>
      <c r="E55" t="s">
        <v>50</v>
      </c>
      <c r="F55" t="s">
        <v>269</v>
      </c>
      <c r="G55">
        <v>2008</v>
      </c>
      <c r="H55" t="s">
        <v>21</v>
      </c>
      <c r="I55" t="s">
        <v>270</v>
      </c>
      <c r="J55">
        <v>250</v>
      </c>
      <c r="L55" s="1">
        <v>0.48153935185185182</v>
      </c>
      <c r="M55" s="1">
        <v>0.48616898148148152</v>
      </c>
      <c r="O55" s="1">
        <v>4.6296296296296302E-3</v>
      </c>
      <c r="P55">
        <v>12</v>
      </c>
      <c r="R55">
        <f>$O$55/O55</f>
        <v>1</v>
      </c>
    </row>
    <row r="56" spans="1:18" x14ac:dyDescent="0.25">
      <c r="A56">
        <v>1</v>
      </c>
      <c r="B56">
        <v>222</v>
      </c>
      <c r="C56" t="s">
        <v>44</v>
      </c>
      <c r="D56" t="s">
        <v>282</v>
      </c>
      <c r="E56" t="s">
        <v>268</v>
      </c>
      <c r="F56" t="s">
        <v>269</v>
      </c>
      <c r="G56">
        <v>2008</v>
      </c>
      <c r="H56" t="s">
        <v>21</v>
      </c>
      <c r="I56" t="s">
        <v>270</v>
      </c>
      <c r="J56">
        <v>250</v>
      </c>
      <c r="L56" s="1">
        <v>0.48961805555555554</v>
      </c>
      <c r="M56" s="1">
        <v>0.49633101851851852</v>
      </c>
      <c r="O56" s="1">
        <v>6.7129629629629622E-3</v>
      </c>
      <c r="P56">
        <v>12</v>
      </c>
      <c r="R56">
        <f>$O$55/O56</f>
        <v>0.68965517241379326</v>
      </c>
    </row>
    <row r="57" spans="1:18" x14ac:dyDescent="0.25">
      <c r="A57">
        <v>1</v>
      </c>
      <c r="B57">
        <v>287</v>
      </c>
      <c r="C57" t="s">
        <v>44</v>
      </c>
      <c r="D57" t="s">
        <v>378</v>
      </c>
      <c r="E57" t="s">
        <v>109</v>
      </c>
      <c r="F57" t="s">
        <v>368</v>
      </c>
      <c r="G57">
        <v>2008</v>
      </c>
      <c r="H57" t="s">
        <v>21</v>
      </c>
      <c r="I57" t="s">
        <v>369</v>
      </c>
      <c r="J57">
        <v>250</v>
      </c>
      <c r="L57" s="1">
        <v>0.48754629629629626</v>
      </c>
      <c r="M57" s="1">
        <v>0.49517361111111113</v>
      </c>
      <c r="O57" s="1">
        <v>7.6273148148148151E-3</v>
      </c>
      <c r="P57">
        <v>12</v>
      </c>
      <c r="R57">
        <f>$O$55/O57</f>
        <v>0.60698027314112302</v>
      </c>
    </row>
    <row r="58" spans="1:18" x14ac:dyDescent="0.25">
      <c r="A58">
        <v>1</v>
      </c>
      <c r="B58">
        <v>286</v>
      </c>
      <c r="C58" t="s">
        <v>44</v>
      </c>
      <c r="D58" t="s">
        <v>376</v>
      </c>
      <c r="E58" t="s">
        <v>377</v>
      </c>
      <c r="F58" t="s">
        <v>368</v>
      </c>
      <c r="G58">
        <v>2008</v>
      </c>
      <c r="H58" t="s">
        <v>21</v>
      </c>
      <c r="I58" t="s">
        <v>369</v>
      </c>
      <c r="J58">
        <v>250</v>
      </c>
      <c r="L58" s="1">
        <v>0.48818287037037034</v>
      </c>
      <c r="M58" s="1">
        <v>0.49745370370370368</v>
      </c>
      <c r="O58" s="1">
        <v>9.2708333333333341E-3</v>
      </c>
      <c r="P58">
        <v>12</v>
      </c>
      <c r="R58">
        <f>$O$55/O58</f>
        <v>0.49937578027465673</v>
      </c>
    </row>
    <row r="59" spans="1:18" x14ac:dyDescent="0.25">
      <c r="A59">
        <v>1</v>
      </c>
      <c r="B59">
        <v>124</v>
      </c>
      <c r="C59" t="s">
        <v>44</v>
      </c>
      <c r="D59" t="s">
        <v>92</v>
      </c>
      <c r="E59" t="s">
        <v>46</v>
      </c>
      <c r="F59" t="s">
        <v>78</v>
      </c>
      <c r="G59">
        <v>2008</v>
      </c>
      <c r="H59" t="s">
        <v>21</v>
      </c>
      <c r="I59" t="s">
        <v>93</v>
      </c>
      <c r="J59">
        <v>250</v>
      </c>
      <c r="L59" s="1">
        <v>0.47989583333333335</v>
      </c>
      <c r="M59" s="1">
        <v>0.49408564814814815</v>
      </c>
      <c r="O59" s="1">
        <v>1.4189814814814815E-2</v>
      </c>
      <c r="P59">
        <v>12</v>
      </c>
      <c r="R59">
        <v>0.4</v>
      </c>
    </row>
    <row r="60" spans="1:18" x14ac:dyDescent="0.25">
      <c r="A60">
        <v>1</v>
      </c>
      <c r="B60">
        <v>479</v>
      </c>
      <c r="C60" t="s">
        <v>44</v>
      </c>
      <c r="D60" t="s">
        <v>644</v>
      </c>
      <c r="E60" t="s">
        <v>84</v>
      </c>
      <c r="F60" t="s">
        <v>631</v>
      </c>
      <c r="G60">
        <v>2008</v>
      </c>
      <c r="H60" t="s">
        <v>21</v>
      </c>
      <c r="I60" t="s">
        <v>632</v>
      </c>
      <c r="J60">
        <v>250</v>
      </c>
      <c r="L60" s="1">
        <v>0.4849074074074074</v>
      </c>
      <c r="M60" s="1">
        <v>0.51158564814814811</v>
      </c>
      <c r="O60" s="1">
        <v>2.6678240740740738E-2</v>
      </c>
      <c r="P60">
        <v>12</v>
      </c>
      <c r="R60">
        <v>0.4</v>
      </c>
    </row>
    <row r="61" spans="1:18" x14ac:dyDescent="0.25">
      <c r="A61">
        <v>1</v>
      </c>
      <c r="B61">
        <v>481</v>
      </c>
      <c r="C61" t="s">
        <v>44</v>
      </c>
      <c r="D61" t="s">
        <v>646</v>
      </c>
      <c r="E61" t="s">
        <v>647</v>
      </c>
      <c r="F61" t="s">
        <v>631</v>
      </c>
      <c r="G61">
        <v>2008</v>
      </c>
      <c r="H61" t="s">
        <v>21</v>
      </c>
      <c r="I61" t="s">
        <v>632</v>
      </c>
      <c r="J61">
        <v>250</v>
      </c>
      <c r="L61" s="1">
        <v>0.48420138888888892</v>
      </c>
      <c r="M61" s="1">
        <v>0.51153935185185184</v>
      </c>
      <c r="O61" s="1">
        <v>2.7337962962962963E-2</v>
      </c>
      <c r="P61">
        <v>12</v>
      </c>
      <c r="R61">
        <v>0.4</v>
      </c>
    </row>
    <row r="62" spans="1:18" x14ac:dyDescent="0.25">
      <c r="A62">
        <v>1</v>
      </c>
      <c r="B62">
        <v>357</v>
      </c>
      <c r="C62" t="s">
        <v>44</v>
      </c>
      <c r="D62" t="s">
        <v>468</v>
      </c>
      <c r="E62" t="s">
        <v>173</v>
      </c>
      <c r="F62" t="s">
        <v>463</v>
      </c>
      <c r="G62">
        <v>2008</v>
      </c>
      <c r="H62" t="s">
        <v>21</v>
      </c>
      <c r="I62" t="s">
        <v>464</v>
      </c>
      <c r="J62">
        <v>250</v>
      </c>
      <c r="L62" s="1">
        <v>0.48891203703703701</v>
      </c>
      <c r="M62" s="1">
        <v>0.50079861111111112</v>
      </c>
      <c r="O62" s="1">
        <v>1.1886574074074075E-2</v>
      </c>
      <c r="P62">
        <v>11</v>
      </c>
      <c r="R62">
        <v>0.2</v>
      </c>
    </row>
    <row r="63" spans="1:18" x14ac:dyDescent="0.25">
      <c r="A63">
        <v>1</v>
      </c>
      <c r="B63">
        <v>108</v>
      </c>
      <c r="C63" t="s">
        <v>44</v>
      </c>
      <c r="D63" t="s">
        <v>45</v>
      </c>
      <c r="E63" t="s">
        <v>46</v>
      </c>
      <c r="F63" t="s">
        <v>35</v>
      </c>
      <c r="G63">
        <v>2008</v>
      </c>
      <c r="H63" t="s">
        <v>21</v>
      </c>
      <c r="I63" t="s">
        <v>47</v>
      </c>
      <c r="J63">
        <v>70</v>
      </c>
      <c r="L63" s="1">
        <v>0.48541666666666666</v>
      </c>
      <c r="R63">
        <v>0</v>
      </c>
    </row>
    <row r="64" spans="1:18" x14ac:dyDescent="0.25">
      <c r="A64">
        <v>1</v>
      </c>
      <c r="B64">
        <v>180</v>
      </c>
      <c r="C64" t="s">
        <v>44</v>
      </c>
      <c r="D64" t="s">
        <v>210</v>
      </c>
      <c r="E64" t="s">
        <v>211</v>
      </c>
      <c r="F64" t="s">
        <v>212</v>
      </c>
      <c r="G64">
        <v>2008</v>
      </c>
      <c r="H64" t="s">
        <v>21</v>
      </c>
      <c r="I64" t="s">
        <v>213</v>
      </c>
      <c r="J64">
        <v>70</v>
      </c>
      <c r="L64" s="1">
        <v>0.49027777777777781</v>
      </c>
      <c r="R64">
        <v>0</v>
      </c>
    </row>
    <row r="65" spans="1:18" x14ac:dyDescent="0.25">
      <c r="A65">
        <v>1</v>
      </c>
      <c r="B65">
        <v>189</v>
      </c>
      <c r="C65" t="s">
        <v>44</v>
      </c>
      <c r="D65" t="s">
        <v>235</v>
      </c>
      <c r="E65" t="s">
        <v>106</v>
      </c>
      <c r="F65" t="s">
        <v>234</v>
      </c>
      <c r="G65">
        <v>2008</v>
      </c>
      <c r="H65" t="s">
        <v>21</v>
      </c>
      <c r="I65">
        <v>10</v>
      </c>
      <c r="J65">
        <v>250</v>
      </c>
      <c r="L65" s="1">
        <v>0.4861111111111111</v>
      </c>
      <c r="R65">
        <v>0</v>
      </c>
    </row>
    <row r="66" spans="1:18" x14ac:dyDescent="0.25">
      <c r="A66">
        <v>1</v>
      </c>
      <c r="B66">
        <v>445</v>
      </c>
      <c r="C66" t="s">
        <v>44</v>
      </c>
      <c r="D66" t="s">
        <v>599</v>
      </c>
      <c r="E66" t="s">
        <v>565</v>
      </c>
      <c r="F66" t="s">
        <v>591</v>
      </c>
      <c r="G66">
        <v>2008</v>
      </c>
      <c r="H66" t="s">
        <v>21</v>
      </c>
      <c r="I66" t="s">
        <v>597</v>
      </c>
      <c r="J66">
        <v>250</v>
      </c>
      <c r="L66" s="1">
        <v>0.48194444444444445</v>
      </c>
      <c r="R66">
        <v>0</v>
      </c>
    </row>
    <row r="67" spans="1:18" x14ac:dyDescent="0.25">
      <c r="A67">
        <v>1</v>
      </c>
      <c r="B67">
        <v>478</v>
      </c>
      <c r="C67" t="s">
        <v>44</v>
      </c>
      <c r="D67" t="s">
        <v>642</v>
      </c>
      <c r="E67" t="s">
        <v>643</v>
      </c>
      <c r="F67" t="s">
        <v>631</v>
      </c>
      <c r="G67">
        <v>2008</v>
      </c>
      <c r="H67" t="s">
        <v>21</v>
      </c>
      <c r="I67" t="s">
        <v>632</v>
      </c>
      <c r="J67">
        <v>250</v>
      </c>
      <c r="L67" s="1">
        <v>0.48680555555555555</v>
      </c>
      <c r="R67">
        <v>0</v>
      </c>
    </row>
    <row r="68" spans="1:18" x14ac:dyDescent="0.25">
      <c r="A68">
        <v>1</v>
      </c>
      <c r="B68">
        <v>480</v>
      </c>
      <c r="C68" t="s">
        <v>44</v>
      </c>
      <c r="D68" t="s">
        <v>645</v>
      </c>
      <c r="E68" t="s">
        <v>46</v>
      </c>
      <c r="F68" t="s">
        <v>631</v>
      </c>
      <c r="G68">
        <v>2008</v>
      </c>
      <c r="H68" t="s">
        <v>21</v>
      </c>
      <c r="I68" t="s">
        <v>632</v>
      </c>
      <c r="J68">
        <v>250</v>
      </c>
      <c r="L68" s="1">
        <v>0.48333333333333334</v>
      </c>
      <c r="R68">
        <v>0</v>
      </c>
    </row>
    <row r="69" spans="1:18" x14ac:dyDescent="0.25">
      <c r="A69">
        <v>1</v>
      </c>
      <c r="B69">
        <v>569</v>
      </c>
      <c r="C69" t="s">
        <v>44</v>
      </c>
      <c r="D69" t="s">
        <v>648</v>
      </c>
      <c r="E69" t="s">
        <v>649</v>
      </c>
      <c r="F69" t="s">
        <v>649</v>
      </c>
      <c r="H69" t="s">
        <v>21</v>
      </c>
      <c r="L69" s="1">
        <v>0.48055555555555557</v>
      </c>
      <c r="R69">
        <v>0</v>
      </c>
    </row>
    <row r="70" spans="1:18" x14ac:dyDescent="0.25">
      <c r="A70">
        <v>1</v>
      </c>
      <c r="B70">
        <v>570</v>
      </c>
      <c r="C70" t="s">
        <v>44</v>
      </c>
      <c r="D70" t="s">
        <v>648</v>
      </c>
      <c r="E70" t="s">
        <v>649</v>
      </c>
      <c r="F70" t="s">
        <v>649</v>
      </c>
      <c r="H70" t="s">
        <v>21</v>
      </c>
      <c r="L70" s="1">
        <v>0.4826388888888889</v>
      </c>
      <c r="R70">
        <v>0</v>
      </c>
    </row>
    <row r="71" spans="1:18" x14ac:dyDescent="0.25">
      <c r="A71">
        <v>1</v>
      </c>
      <c r="B71">
        <v>446</v>
      </c>
      <c r="C71" t="s">
        <v>336</v>
      </c>
      <c r="D71" t="s">
        <v>600</v>
      </c>
      <c r="E71" t="s">
        <v>601</v>
      </c>
      <c r="F71" t="s">
        <v>591</v>
      </c>
      <c r="G71">
        <v>2007</v>
      </c>
      <c r="H71" t="s">
        <v>21</v>
      </c>
      <c r="I71" t="s">
        <v>597</v>
      </c>
      <c r="J71">
        <v>500</v>
      </c>
      <c r="L71" s="1">
        <v>0.48540509259259257</v>
      </c>
      <c r="M71" s="1">
        <v>0.49211805555555554</v>
      </c>
      <c r="O71" s="1">
        <v>6.7129629629629622E-3</v>
      </c>
      <c r="R71">
        <f>$O$71/O71</f>
        <v>1</v>
      </c>
    </row>
    <row r="72" spans="1:18" x14ac:dyDescent="0.25">
      <c r="A72">
        <v>1</v>
      </c>
      <c r="B72">
        <v>358</v>
      </c>
      <c r="C72" t="s">
        <v>336</v>
      </c>
      <c r="D72" t="s">
        <v>469</v>
      </c>
      <c r="E72" t="s">
        <v>470</v>
      </c>
      <c r="F72" t="s">
        <v>463</v>
      </c>
      <c r="G72">
        <v>2007</v>
      </c>
      <c r="H72" t="s">
        <v>21</v>
      </c>
      <c r="I72" t="s">
        <v>471</v>
      </c>
      <c r="J72">
        <v>500</v>
      </c>
      <c r="L72" s="1">
        <v>0.48472222222222222</v>
      </c>
      <c r="M72" s="1">
        <v>0.49199074074074073</v>
      </c>
      <c r="O72" s="1">
        <v>7.2685185185185188E-3</v>
      </c>
      <c r="R72">
        <f t="shared" ref="R72:R75" si="2">$O$71/O72</f>
        <v>0.92356687898089163</v>
      </c>
    </row>
    <row r="73" spans="1:18" x14ac:dyDescent="0.25">
      <c r="A73">
        <v>1</v>
      </c>
      <c r="B73">
        <v>383</v>
      </c>
      <c r="C73" t="s">
        <v>336</v>
      </c>
      <c r="D73" t="s">
        <v>503</v>
      </c>
      <c r="E73" t="s">
        <v>160</v>
      </c>
      <c r="F73" t="s">
        <v>463</v>
      </c>
      <c r="G73">
        <v>2007</v>
      </c>
      <c r="H73" t="s">
        <v>21</v>
      </c>
      <c r="I73" t="s">
        <v>467</v>
      </c>
      <c r="J73">
        <v>120</v>
      </c>
      <c r="L73" s="1">
        <v>0.48680555555555555</v>
      </c>
      <c r="M73" s="1">
        <v>0.49430555555555555</v>
      </c>
      <c r="O73" s="1">
        <v>7.5000000000000006E-3</v>
      </c>
      <c r="R73">
        <f t="shared" si="2"/>
        <v>0.8950617283950616</v>
      </c>
    </row>
    <row r="74" spans="1:18" x14ac:dyDescent="0.25">
      <c r="A74">
        <v>1</v>
      </c>
      <c r="B74">
        <v>382</v>
      </c>
      <c r="C74" t="s">
        <v>336</v>
      </c>
      <c r="D74" t="s">
        <v>502</v>
      </c>
      <c r="E74" t="s">
        <v>211</v>
      </c>
      <c r="F74" t="s">
        <v>463</v>
      </c>
      <c r="G74">
        <v>2007</v>
      </c>
      <c r="H74" t="s">
        <v>21</v>
      </c>
      <c r="I74" t="s">
        <v>464</v>
      </c>
      <c r="J74">
        <v>120</v>
      </c>
      <c r="L74" s="1">
        <v>0.48054398148148153</v>
      </c>
      <c r="M74" s="1">
        <v>0.48811342592592594</v>
      </c>
      <c r="O74" s="1">
        <v>7.5694444444444446E-3</v>
      </c>
      <c r="R74">
        <f t="shared" si="2"/>
        <v>0.88685015290519864</v>
      </c>
    </row>
    <row r="75" spans="1:18" x14ac:dyDescent="0.25">
      <c r="A75">
        <v>1</v>
      </c>
      <c r="B75">
        <v>288</v>
      </c>
      <c r="C75" t="s">
        <v>336</v>
      </c>
      <c r="D75" t="s">
        <v>372</v>
      </c>
      <c r="E75" t="s">
        <v>277</v>
      </c>
      <c r="F75" t="s">
        <v>368</v>
      </c>
      <c r="G75">
        <v>2007</v>
      </c>
      <c r="H75" t="s">
        <v>21</v>
      </c>
      <c r="I75" t="s">
        <v>374</v>
      </c>
      <c r="J75">
        <v>500</v>
      </c>
      <c r="L75" s="1">
        <v>0.48134259259259254</v>
      </c>
      <c r="M75" s="1">
        <v>0.49496527777777777</v>
      </c>
      <c r="O75" s="1">
        <v>1.3622685185185184E-2</v>
      </c>
      <c r="R75">
        <f t="shared" si="2"/>
        <v>0.4927782497875956</v>
      </c>
    </row>
    <row r="76" spans="1:18" x14ac:dyDescent="0.25">
      <c r="A76">
        <v>1</v>
      </c>
      <c r="B76">
        <v>415</v>
      </c>
      <c r="C76" t="s">
        <v>336</v>
      </c>
      <c r="D76" t="s">
        <v>548</v>
      </c>
      <c r="E76" t="s">
        <v>475</v>
      </c>
      <c r="F76" t="s">
        <v>549</v>
      </c>
      <c r="G76">
        <v>2007</v>
      </c>
      <c r="H76" t="s">
        <v>21</v>
      </c>
      <c r="I76" t="s">
        <v>168</v>
      </c>
      <c r="J76">
        <v>500</v>
      </c>
      <c r="L76" s="1">
        <v>0.48342592592592593</v>
      </c>
      <c r="M76" s="1">
        <v>0.4939351851851852</v>
      </c>
      <c r="O76" t="s">
        <v>57</v>
      </c>
      <c r="R76">
        <v>0.2</v>
      </c>
    </row>
    <row r="77" spans="1:18" x14ac:dyDescent="0.25">
      <c r="A77">
        <v>1</v>
      </c>
      <c r="B77">
        <v>485</v>
      </c>
      <c r="C77" t="s">
        <v>336</v>
      </c>
      <c r="D77" t="s">
        <v>650</v>
      </c>
      <c r="E77" t="s">
        <v>211</v>
      </c>
      <c r="F77" t="s">
        <v>631</v>
      </c>
      <c r="G77">
        <v>2007</v>
      </c>
      <c r="H77" t="s">
        <v>21</v>
      </c>
      <c r="I77" t="s">
        <v>632</v>
      </c>
      <c r="J77">
        <v>500</v>
      </c>
      <c r="L77" s="1">
        <v>0.47988425925925932</v>
      </c>
      <c r="M77" s="1">
        <v>0.4908912037037037</v>
      </c>
      <c r="O77" t="s">
        <v>57</v>
      </c>
      <c r="R77">
        <v>0.2</v>
      </c>
    </row>
    <row r="78" spans="1:18" x14ac:dyDescent="0.25">
      <c r="A78">
        <v>1</v>
      </c>
      <c r="B78">
        <v>267</v>
      </c>
      <c r="C78" t="s">
        <v>336</v>
      </c>
      <c r="D78" t="s">
        <v>337</v>
      </c>
      <c r="E78" t="s">
        <v>211</v>
      </c>
      <c r="F78" t="s">
        <v>332</v>
      </c>
      <c r="G78">
        <v>2007</v>
      </c>
      <c r="H78" t="s">
        <v>21</v>
      </c>
      <c r="I78">
        <v>58</v>
      </c>
      <c r="J78">
        <v>500</v>
      </c>
      <c r="L78" s="1">
        <v>0.4826388888888889</v>
      </c>
      <c r="R78">
        <v>0</v>
      </c>
    </row>
    <row r="79" spans="1:18" x14ac:dyDescent="0.25">
      <c r="A79">
        <v>1</v>
      </c>
      <c r="B79">
        <v>591</v>
      </c>
      <c r="C79" t="s">
        <v>336</v>
      </c>
      <c r="D79" t="s">
        <v>648</v>
      </c>
      <c r="E79" t="s">
        <v>649</v>
      </c>
      <c r="F79" t="s">
        <v>649</v>
      </c>
      <c r="H79" t="s">
        <v>21</v>
      </c>
      <c r="L79" s="1">
        <v>0.4861111111111111</v>
      </c>
      <c r="R79">
        <v>0</v>
      </c>
    </row>
    <row r="80" spans="1:18" x14ac:dyDescent="0.25">
      <c r="A80">
        <v>1</v>
      </c>
      <c r="B80">
        <v>589</v>
      </c>
      <c r="C80" t="s">
        <v>336</v>
      </c>
      <c r="D80" t="s">
        <v>649</v>
      </c>
      <c r="E80" t="s">
        <v>649</v>
      </c>
      <c r="F80" t="s">
        <v>649</v>
      </c>
      <c r="H80" t="s">
        <v>21</v>
      </c>
      <c r="L80" s="1">
        <v>0.48194444444444445</v>
      </c>
      <c r="R80">
        <v>0</v>
      </c>
    </row>
    <row r="81" spans="1:18" x14ac:dyDescent="0.25">
      <c r="A81">
        <v>1</v>
      </c>
      <c r="B81">
        <v>592</v>
      </c>
      <c r="C81" t="s">
        <v>336</v>
      </c>
      <c r="D81" t="s">
        <v>648</v>
      </c>
      <c r="E81" t="s">
        <v>649</v>
      </c>
      <c r="F81" t="s">
        <v>649</v>
      </c>
      <c r="H81" t="s">
        <v>21</v>
      </c>
      <c r="L81" s="1">
        <v>0.48402777777777778</v>
      </c>
      <c r="R81">
        <v>0</v>
      </c>
    </row>
    <row r="82" spans="1:18" x14ac:dyDescent="0.25">
      <c r="A82">
        <v>1</v>
      </c>
      <c r="B82">
        <v>223</v>
      </c>
      <c r="C82" t="s">
        <v>236</v>
      </c>
      <c r="D82" t="s">
        <v>283</v>
      </c>
      <c r="E82" t="s">
        <v>109</v>
      </c>
      <c r="F82" t="s">
        <v>269</v>
      </c>
      <c r="G82">
        <v>2006</v>
      </c>
      <c r="H82" t="s">
        <v>21</v>
      </c>
      <c r="I82" t="s">
        <v>270</v>
      </c>
      <c r="J82">
        <v>500</v>
      </c>
      <c r="L82" s="1">
        <v>0.48194444444444445</v>
      </c>
      <c r="M82" s="1">
        <v>0.49181712962962965</v>
      </c>
      <c r="O82" s="1">
        <v>9.8726851851851857E-3</v>
      </c>
      <c r="R82">
        <f>$O$82/O82</f>
        <v>1</v>
      </c>
    </row>
    <row r="83" spans="1:18" x14ac:dyDescent="0.25">
      <c r="A83">
        <v>1</v>
      </c>
      <c r="B83">
        <v>486</v>
      </c>
      <c r="C83" t="s">
        <v>236</v>
      </c>
      <c r="D83" t="s">
        <v>651</v>
      </c>
      <c r="E83" t="s">
        <v>46</v>
      </c>
      <c r="F83" t="s">
        <v>631</v>
      </c>
      <c r="G83">
        <v>2006</v>
      </c>
      <c r="H83" t="s">
        <v>21</v>
      </c>
      <c r="I83" t="s">
        <v>632</v>
      </c>
      <c r="J83">
        <v>500</v>
      </c>
      <c r="L83" s="1">
        <v>0.48334490740740743</v>
      </c>
      <c r="M83" s="1">
        <v>0.49863425925925925</v>
      </c>
      <c r="O83" t="s">
        <v>57</v>
      </c>
      <c r="R83">
        <v>0.2</v>
      </c>
    </row>
    <row r="84" spans="1:18" x14ac:dyDescent="0.25">
      <c r="A84">
        <v>1</v>
      </c>
      <c r="B84">
        <v>487</v>
      </c>
      <c r="C84" t="s">
        <v>236</v>
      </c>
      <c r="D84" t="s">
        <v>652</v>
      </c>
      <c r="E84" t="s">
        <v>277</v>
      </c>
      <c r="F84" t="s">
        <v>631</v>
      </c>
      <c r="G84">
        <v>2006</v>
      </c>
      <c r="H84" t="s">
        <v>21</v>
      </c>
      <c r="I84" t="s">
        <v>632</v>
      </c>
      <c r="J84">
        <v>500</v>
      </c>
      <c r="L84" s="1">
        <v>0.4826273148148148</v>
      </c>
      <c r="M84" s="1">
        <v>0.49853009259259262</v>
      </c>
      <c r="O84" t="s">
        <v>57</v>
      </c>
      <c r="R84">
        <v>0.2</v>
      </c>
    </row>
    <row r="85" spans="1:18" x14ac:dyDescent="0.25">
      <c r="A85">
        <v>1</v>
      </c>
      <c r="B85">
        <v>190</v>
      </c>
      <c r="C85" t="s">
        <v>236</v>
      </c>
      <c r="D85" t="s">
        <v>237</v>
      </c>
      <c r="E85" t="s">
        <v>95</v>
      </c>
      <c r="F85" t="s">
        <v>234</v>
      </c>
      <c r="G85">
        <v>2006</v>
      </c>
      <c r="H85" t="s">
        <v>21</v>
      </c>
      <c r="I85">
        <v>150</v>
      </c>
      <c r="J85">
        <v>500</v>
      </c>
      <c r="L85" s="1">
        <v>0.48055555555555557</v>
      </c>
      <c r="R85">
        <v>0</v>
      </c>
    </row>
    <row r="86" spans="1:18" x14ac:dyDescent="0.25">
      <c r="A86">
        <v>1</v>
      </c>
      <c r="B86">
        <v>573</v>
      </c>
      <c r="C86" t="s">
        <v>236</v>
      </c>
      <c r="D86" t="s">
        <v>648</v>
      </c>
      <c r="E86" t="s">
        <v>649</v>
      </c>
      <c r="F86" t="s">
        <v>649</v>
      </c>
      <c r="H86" t="s">
        <v>21</v>
      </c>
      <c r="L86" s="1">
        <v>0.47986111111111113</v>
      </c>
      <c r="R86">
        <v>0</v>
      </c>
    </row>
    <row r="87" spans="1:18" x14ac:dyDescent="0.25">
      <c r="A87">
        <v>1</v>
      </c>
      <c r="B87">
        <v>574</v>
      </c>
      <c r="C87" t="s">
        <v>236</v>
      </c>
      <c r="D87" t="s">
        <v>648</v>
      </c>
      <c r="E87" t="s">
        <v>649</v>
      </c>
      <c r="F87" t="s">
        <v>649</v>
      </c>
      <c r="H87" t="s">
        <v>21</v>
      </c>
      <c r="L87" s="1">
        <v>0.48125000000000001</v>
      </c>
      <c r="R87">
        <v>0</v>
      </c>
    </row>
    <row r="88" spans="1:18" x14ac:dyDescent="0.25">
      <c r="A88">
        <v>1</v>
      </c>
      <c r="B88">
        <v>447</v>
      </c>
      <c r="C88" t="s">
        <v>17</v>
      </c>
      <c r="D88" t="s">
        <v>602</v>
      </c>
      <c r="E88" t="s">
        <v>160</v>
      </c>
      <c r="F88" t="s">
        <v>591</v>
      </c>
      <c r="G88">
        <v>2005</v>
      </c>
      <c r="H88" t="s">
        <v>21</v>
      </c>
      <c r="I88" t="s">
        <v>603</v>
      </c>
      <c r="J88">
        <v>500</v>
      </c>
      <c r="L88" s="1">
        <v>0.48471064814814818</v>
      </c>
      <c r="M88" s="1">
        <v>0.49454861111111109</v>
      </c>
      <c r="O88" s="1">
        <v>9.8379629629629633E-3</v>
      </c>
      <c r="R88">
        <f>$O$88/O88</f>
        <v>1</v>
      </c>
    </row>
    <row r="89" spans="1:18" x14ac:dyDescent="0.25">
      <c r="A89">
        <v>1</v>
      </c>
      <c r="B89">
        <v>359</v>
      </c>
      <c r="C89" t="s">
        <v>17</v>
      </c>
      <c r="D89" t="s">
        <v>472</v>
      </c>
      <c r="E89" t="s">
        <v>50</v>
      </c>
      <c r="F89" t="s">
        <v>463</v>
      </c>
      <c r="G89">
        <v>2004</v>
      </c>
      <c r="H89" t="s">
        <v>21</v>
      </c>
      <c r="I89" t="s">
        <v>473</v>
      </c>
      <c r="J89">
        <v>500</v>
      </c>
      <c r="L89" s="1">
        <v>0.48275462962962962</v>
      </c>
      <c r="M89" s="1">
        <v>0.49287037037037035</v>
      </c>
      <c r="O89" s="1">
        <v>1.0115740740740741E-2</v>
      </c>
      <c r="R89">
        <f t="shared" ref="R89:R92" si="3">$O$88/O89</f>
        <v>0.97254004576659037</v>
      </c>
    </row>
    <row r="90" spans="1:18" x14ac:dyDescent="0.25">
      <c r="A90">
        <v>1</v>
      </c>
      <c r="B90">
        <v>449</v>
      </c>
      <c r="C90" t="s">
        <v>17</v>
      </c>
      <c r="D90" t="s">
        <v>607</v>
      </c>
      <c r="E90" t="s">
        <v>196</v>
      </c>
      <c r="F90" t="s">
        <v>591</v>
      </c>
      <c r="G90">
        <v>2004</v>
      </c>
      <c r="H90" t="s">
        <v>21</v>
      </c>
      <c r="I90" t="s">
        <v>608</v>
      </c>
      <c r="J90">
        <v>500</v>
      </c>
      <c r="L90" s="1">
        <v>0.48123842592592592</v>
      </c>
      <c r="M90" s="1">
        <v>0.49388888888888888</v>
      </c>
      <c r="O90" s="1">
        <v>1.2650462962962962E-2</v>
      </c>
      <c r="R90">
        <f t="shared" si="3"/>
        <v>0.7776761207685271</v>
      </c>
    </row>
    <row r="91" spans="1:18" x14ac:dyDescent="0.25">
      <c r="A91">
        <v>1</v>
      </c>
      <c r="B91">
        <v>448</v>
      </c>
      <c r="C91" t="s">
        <v>17</v>
      </c>
      <c r="D91" t="s">
        <v>604</v>
      </c>
      <c r="E91" t="s">
        <v>605</v>
      </c>
      <c r="F91" t="s">
        <v>591</v>
      </c>
      <c r="G91">
        <v>2004</v>
      </c>
      <c r="H91" t="s">
        <v>21</v>
      </c>
      <c r="I91" t="s">
        <v>606</v>
      </c>
      <c r="J91">
        <v>500</v>
      </c>
      <c r="L91" s="1">
        <v>0.48196759259259259</v>
      </c>
      <c r="M91" s="1">
        <v>0.4950694444444444</v>
      </c>
      <c r="O91" s="1">
        <v>1.3101851851851852E-2</v>
      </c>
      <c r="R91">
        <f t="shared" si="3"/>
        <v>0.75088339222614842</v>
      </c>
    </row>
    <row r="92" spans="1:18" x14ac:dyDescent="0.25">
      <c r="A92">
        <v>1</v>
      </c>
      <c r="B92">
        <v>101</v>
      </c>
      <c r="C92" t="s">
        <v>17</v>
      </c>
      <c r="D92" t="s">
        <v>18</v>
      </c>
      <c r="E92" t="s">
        <v>19</v>
      </c>
      <c r="F92" t="s">
        <v>20</v>
      </c>
      <c r="G92">
        <v>2004</v>
      </c>
      <c r="H92" t="s">
        <v>21</v>
      </c>
      <c r="I92" t="s">
        <v>22</v>
      </c>
      <c r="J92">
        <v>500</v>
      </c>
      <c r="L92" s="1">
        <v>0.48056712962962966</v>
      </c>
      <c r="M92" s="1">
        <v>0.49457175925925928</v>
      </c>
      <c r="O92" s="1">
        <v>1.4004629629629631E-2</v>
      </c>
      <c r="R92">
        <f t="shared" si="3"/>
        <v>0.7024793388429752</v>
      </c>
    </row>
    <row r="93" spans="1:18" x14ac:dyDescent="0.25">
      <c r="A93">
        <v>1</v>
      </c>
      <c r="B93">
        <v>279</v>
      </c>
      <c r="C93" t="s">
        <v>17</v>
      </c>
      <c r="D93" t="s">
        <v>359</v>
      </c>
      <c r="E93" t="s">
        <v>196</v>
      </c>
      <c r="F93" t="s">
        <v>360</v>
      </c>
      <c r="G93">
        <v>2005</v>
      </c>
      <c r="H93" t="s">
        <v>21</v>
      </c>
      <c r="I93" t="s">
        <v>361</v>
      </c>
      <c r="J93">
        <v>120</v>
      </c>
      <c r="L93" s="1">
        <v>0.48333333333333334</v>
      </c>
      <c r="R93">
        <v>0</v>
      </c>
    </row>
    <row r="94" spans="1:18" x14ac:dyDescent="0.25">
      <c r="A94">
        <v>1</v>
      </c>
      <c r="B94">
        <v>577</v>
      </c>
      <c r="C94" t="s">
        <v>17</v>
      </c>
      <c r="D94" t="s">
        <v>648</v>
      </c>
      <c r="E94" t="s">
        <v>649</v>
      </c>
      <c r="F94" t="s">
        <v>649</v>
      </c>
      <c r="H94" t="s">
        <v>21</v>
      </c>
      <c r="L94" s="1">
        <v>0.48402777777777778</v>
      </c>
      <c r="R94">
        <v>0</v>
      </c>
    </row>
    <row r="95" spans="1:18" x14ac:dyDescent="0.25">
      <c r="A95">
        <v>1</v>
      </c>
      <c r="B95">
        <v>578</v>
      </c>
      <c r="C95" t="s">
        <v>17</v>
      </c>
      <c r="D95" t="s">
        <v>648</v>
      </c>
      <c r="E95" t="s">
        <v>649</v>
      </c>
      <c r="F95" t="s">
        <v>649</v>
      </c>
      <c r="H95" t="s">
        <v>21</v>
      </c>
      <c r="L95" s="1">
        <v>0.47986111111111113</v>
      </c>
      <c r="R95">
        <v>0</v>
      </c>
    </row>
    <row r="96" spans="1:18" x14ac:dyDescent="0.25">
      <c r="A96">
        <v>1</v>
      </c>
      <c r="B96">
        <v>289</v>
      </c>
      <c r="C96" t="s">
        <v>48</v>
      </c>
      <c r="D96" t="s">
        <v>379</v>
      </c>
      <c r="E96" t="s">
        <v>230</v>
      </c>
      <c r="F96" t="s">
        <v>368</v>
      </c>
      <c r="G96">
        <v>2003</v>
      </c>
      <c r="H96" t="s">
        <v>21</v>
      </c>
      <c r="I96" t="s">
        <v>380</v>
      </c>
      <c r="J96">
        <v>500</v>
      </c>
      <c r="L96" s="1">
        <v>0.4854282407407407</v>
      </c>
      <c r="M96" s="1">
        <v>0.49776620370370367</v>
      </c>
      <c r="O96" s="1">
        <v>1.2337962962962962E-2</v>
      </c>
      <c r="R96">
        <f>$O$96/O96</f>
        <v>1</v>
      </c>
    </row>
    <row r="97" spans="1:18" x14ac:dyDescent="0.25">
      <c r="A97">
        <v>1</v>
      </c>
      <c r="B97">
        <v>125</v>
      </c>
      <c r="C97" t="s">
        <v>48</v>
      </c>
      <c r="D97" t="s">
        <v>94</v>
      </c>
      <c r="E97" t="s">
        <v>95</v>
      </c>
      <c r="F97" t="s">
        <v>78</v>
      </c>
      <c r="G97">
        <v>2003</v>
      </c>
      <c r="H97" t="s">
        <v>21</v>
      </c>
      <c r="I97" t="s">
        <v>96</v>
      </c>
      <c r="J97">
        <v>500</v>
      </c>
      <c r="L97" s="1">
        <v>0.48894675925925929</v>
      </c>
      <c r="M97" s="1">
        <v>0.50255787037037036</v>
      </c>
      <c r="O97" s="1">
        <v>1.3611111111111114E-2</v>
      </c>
      <c r="R97">
        <f t="shared" ref="R97:R98" si="4">$O$96/O97</f>
        <v>0.90646258503401334</v>
      </c>
    </row>
    <row r="98" spans="1:18" x14ac:dyDescent="0.25">
      <c r="A98">
        <v>1</v>
      </c>
      <c r="B98">
        <v>126</v>
      </c>
      <c r="C98" t="s">
        <v>48</v>
      </c>
      <c r="D98" t="s">
        <v>97</v>
      </c>
      <c r="E98" t="s">
        <v>95</v>
      </c>
      <c r="F98" t="s">
        <v>78</v>
      </c>
      <c r="G98">
        <v>2002</v>
      </c>
      <c r="H98" t="s">
        <v>21</v>
      </c>
      <c r="I98" t="s">
        <v>91</v>
      </c>
      <c r="J98">
        <v>500</v>
      </c>
      <c r="L98" s="1">
        <v>0.48609953703703707</v>
      </c>
      <c r="M98" s="1">
        <v>0.5013657407407407</v>
      </c>
      <c r="O98" s="1">
        <v>1.5266203703703705E-2</v>
      </c>
      <c r="R98">
        <f t="shared" si="4"/>
        <v>0.80818802122820299</v>
      </c>
    </row>
    <row r="99" spans="1:18" x14ac:dyDescent="0.25">
      <c r="A99">
        <v>1</v>
      </c>
      <c r="B99">
        <v>109</v>
      </c>
      <c r="C99" t="s">
        <v>48</v>
      </c>
      <c r="D99" t="s">
        <v>49</v>
      </c>
      <c r="E99" t="s">
        <v>50</v>
      </c>
      <c r="F99" t="s">
        <v>35</v>
      </c>
      <c r="G99">
        <v>2002</v>
      </c>
      <c r="H99" t="s">
        <v>21</v>
      </c>
      <c r="I99" t="s">
        <v>43</v>
      </c>
      <c r="J99">
        <v>120</v>
      </c>
      <c r="L99" s="1">
        <v>0.48680555555555555</v>
      </c>
      <c r="R99">
        <v>0</v>
      </c>
    </row>
    <row r="100" spans="1:18" x14ac:dyDescent="0.25">
      <c r="A100">
        <v>1</v>
      </c>
      <c r="B100">
        <v>191</v>
      </c>
      <c r="C100" t="s">
        <v>48</v>
      </c>
      <c r="D100" t="s">
        <v>238</v>
      </c>
      <c r="E100" t="s">
        <v>239</v>
      </c>
      <c r="F100" t="s">
        <v>234</v>
      </c>
      <c r="G100">
        <v>2002</v>
      </c>
      <c r="H100" t="s">
        <v>21</v>
      </c>
      <c r="I100" t="s">
        <v>240</v>
      </c>
      <c r="J100">
        <v>500</v>
      </c>
      <c r="L100" s="1">
        <v>0.48819444444444443</v>
      </c>
      <c r="R100">
        <v>0</v>
      </c>
    </row>
    <row r="101" spans="1:18" x14ac:dyDescent="0.25">
      <c r="A101">
        <v>1</v>
      </c>
      <c r="B101">
        <v>580</v>
      </c>
      <c r="C101" t="s">
        <v>48</v>
      </c>
      <c r="D101" t="s">
        <v>648</v>
      </c>
      <c r="E101" t="s">
        <v>649</v>
      </c>
      <c r="F101" t="s">
        <v>649</v>
      </c>
      <c r="H101" t="s">
        <v>21</v>
      </c>
      <c r="L101" s="1">
        <v>0.48749999999999999</v>
      </c>
      <c r="R101">
        <v>0</v>
      </c>
    </row>
    <row r="102" spans="1:18" x14ac:dyDescent="0.25">
      <c r="A102">
        <v>1</v>
      </c>
      <c r="B102">
        <v>291</v>
      </c>
      <c r="C102" t="s">
        <v>98</v>
      </c>
      <c r="D102" t="s">
        <v>367</v>
      </c>
      <c r="E102" t="s">
        <v>104</v>
      </c>
      <c r="F102" t="s">
        <v>368</v>
      </c>
      <c r="G102">
        <v>1986</v>
      </c>
      <c r="H102" t="s">
        <v>21</v>
      </c>
      <c r="I102" t="s">
        <v>369</v>
      </c>
      <c r="J102">
        <v>750</v>
      </c>
      <c r="L102" s="1">
        <v>0.48125000000000001</v>
      </c>
      <c r="M102" s="1">
        <v>0.49028935185185185</v>
      </c>
      <c r="O102" s="1">
        <v>9.0393518518518522E-3</v>
      </c>
      <c r="R102">
        <f>$O$102/O102</f>
        <v>1</v>
      </c>
    </row>
    <row r="103" spans="1:18" x14ac:dyDescent="0.25">
      <c r="A103">
        <v>1</v>
      </c>
      <c r="B103">
        <v>130</v>
      </c>
      <c r="C103" t="s">
        <v>98</v>
      </c>
      <c r="D103" t="s">
        <v>103</v>
      </c>
      <c r="E103" t="s">
        <v>104</v>
      </c>
      <c r="F103" t="s">
        <v>78</v>
      </c>
      <c r="G103">
        <v>1993</v>
      </c>
      <c r="H103" t="s">
        <v>21</v>
      </c>
      <c r="I103" t="s">
        <v>99</v>
      </c>
      <c r="J103">
        <v>750</v>
      </c>
      <c r="L103" s="1">
        <v>0.48608796296296292</v>
      </c>
      <c r="M103" s="1">
        <v>0.49569444444444444</v>
      </c>
      <c r="O103" s="1">
        <v>9.6064814814814815E-3</v>
      </c>
      <c r="R103">
        <f t="shared" ref="R103:R122" si="5">$O$102/O103</f>
        <v>0.94096385542168681</v>
      </c>
    </row>
    <row r="104" spans="1:18" x14ac:dyDescent="0.25">
      <c r="A104">
        <v>1</v>
      </c>
      <c r="B104">
        <v>197</v>
      </c>
      <c r="C104" t="s">
        <v>98</v>
      </c>
      <c r="D104" t="s">
        <v>248</v>
      </c>
      <c r="E104" t="s">
        <v>104</v>
      </c>
      <c r="F104" t="s">
        <v>234</v>
      </c>
      <c r="G104">
        <v>1989</v>
      </c>
      <c r="H104" t="s">
        <v>21</v>
      </c>
      <c r="I104" t="s">
        <v>243</v>
      </c>
      <c r="J104">
        <v>750</v>
      </c>
      <c r="L104" s="1">
        <v>0.50145833333333334</v>
      </c>
      <c r="M104" s="1">
        <v>0.51127314814814817</v>
      </c>
      <c r="O104" s="1">
        <v>9.8148148148148144E-3</v>
      </c>
      <c r="R104">
        <f t="shared" si="5"/>
        <v>0.92099056603773588</v>
      </c>
    </row>
    <row r="105" spans="1:18" x14ac:dyDescent="0.25">
      <c r="A105">
        <v>1</v>
      </c>
      <c r="B105">
        <v>194</v>
      </c>
      <c r="C105" t="s">
        <v>98</v>
      </c>
      <c r="D105" t="s">
        <v>245</v>
      </c>
      <c r="E105" t="s">
        <v>196</v>
      </c>
      <c r="F105" t="s">
        <v>234</v>
      </c>
      <c r="G105">
        <v>1991</v>
      </c>
      <c r="H105" t="s">
        <v>21</v>
      </c>
      <c r="I105" t="s">
        <v>243</v>
      </c>
      <c r="J105">
        <v>750</v>
      </c>
      <c r="L105" s="1">
        <v>0.49934027777777779</v>
      </c>
      <c r="M105" s="1">
        <v>0.50943287037037044</v>
      </c>
      <c r="O105" s="1">
        <v>1.0092592592592592E-2</v>
      </c>
      <c r="R105">
        <f t="shared" si="5"/>
        <v>0.89564220183486243</v>
      </c>
    </row>
    <row r="106" spans="1:18" x14ac:dyDescent="0.25">
      <c r="A106">
        <v>1</v>
      </c>
      <c r="B106">
        <v>198</v>
      </c>
      <c r="C106" t="s">
        <v>98</v>
      </c>
      <c r="D106" t="s">
        <v>249</v>
      </c>
      <c r="E106" t="s">
        <v>250</v>
      </c>
      <c r="F106" t="s">
        <v>234</v>
      </c>
      <c r="G106">
        <v>1994</v>
      </c>
      <c r="H106" t="s">
        <v>21</v>
      </c>
      <c r="I106" t="s">
        <v>243</v>
      </c>
      <c r="J106">
        <v>750</v>
      </c>
      <c r="L106" s="1">
        <v>0.48972222222222223</v>
      </c>
      <c r="M106" s="1">
        <v>0.50070601851851848</v>
      </c>
      <c r="O106" s="1">
        <v>1.0983796296296297E-2</v>
      </c>
      <c r="R106">
        <f t="shared" si="5"/>
        <v>0.8229715489989462</v>
      </c>
    </row>
    <row r="107" spans="1:18" x14ac:dyDescent="0.25">
      <c r="A107">
        <v>1</v>
      </c>
      <c r="B107">
        <v>292</v>
      </c>
      <c r="C107" t="s">
        <v>98</v>
      </c>
      <c r="D107" t="s">
        <v>383</v>
      </c>
      <c r="E107" t="s">
        <v>242</v>
      </c>
      <c r="F107" t="s">
        <v>368</v>
      </c>
      <c r="G107">
        <v>1980</v>
      </c>
      <c r="H107" t="s">
        <v>21</v>
      </c>
      <c r="I107" t="s">
        <v>374</v>
      </c>
      <c r="J107">
        <v>750</v>
      </c>
      <c r="L107" s="1">
        <v>0.53041666666666665</v>
      </c>
      <c r="M107" s="1">
        <v>0.54168981481481482</v>
      </c>
      <c r="O107" s="1">
        <v>1.1273148148148148E-2</v>
      </c>
      <c r="R107">
        <f t="shared" si="5"/>
        <v>0.80184804928131415</v>
      </c>
    </row>
    <row r="108" spans="1:18" x14ac:dyDescent="0.25">
      <c r="A108">
        <v>1</v>
      </c>
      <c r="B108">
        <v>226</v>
      </c>
      <c r="C108" t="s">
        <v>98</v>
      </c>
      <c r="D108" t="s">
        <v>286</v>
      </c>
      <c r="E108" t="s">
        <v>242</v>
      </c>
      <c r="F108" t="s">
        <v>269</v>
      </c>
      <c r="G108">
        <v>1986</v>
      </c>
      <c r="H108" t="s">
        <v>21</v>
      </c>
      <c r="I108" t="s">
        <v>270</v>
      </c>
      <c r="J108">
        <v>750</v>
      </c>
      <c r="L108" s="1">
        <v>0.4848958333333333</v>
      </c>
      <c r="M108" s="1">
        <v>0.49665509259259261</v>
      </c>
      <c r="O108" s="1">
        <v>1.1759259259259259E-2</v>
      </c>
      <c r="R108">
        <f t="shared" si="5"/>
        <v>0.76870078740157488</v>
      </c>
    </row>
    <row r="109" spans="1:18" x14ac:dyDescent="0.25">
      <c r="A109">
        <v>1</v>
      </c>
      <c r="B109">
        <v>225</v>
      </c>
      <c r="C109" t="s">
        <v>98</v>
      </c>
      <c r="D109" t="s">
        <v>278</v>
      </c>
      <c r="E109" t="s">
        <v>250</v>
      </c>
      <c r="F109" t="s">
        <v>269</v>
      </c>
      <c r="G109">
        <v>1980</v>
      </c>
      <c r="H109" t="s">
        <v>21</v>
      </c>
      <c r="I109" t="s">
        <v>270</v>
      </c>
      <c r="J109">
        <v>750</v>
      </c>
      <c r="L109" s="1">
        <v>0.4833217592592593</v>
      </c>
      <c r="M109" s="1">
        <v>0.49537037037037041</v>
      </c>
      <c r="O109" s="1">
        <v>1.2048611111111112E-2</v>
      </c>
      <c r="R109">
        <f t="shared" si="5"/>
        <v>0.75024015369836694</v>
      </c>
    </row>
    <row r="110" spans="1:18" x14ac:dyDescent="0.25">
      <c r="A110">
        <v>1</v>
      </c>
      <c r="B110">
        <v>349</v>
      </c>
      <c r="C110" t="s">
        <v>98</v>
      </c>
      <c r="D110" t="s">
        <v>449</v>
      </c>
      <c r="E110" t="s">
        <v>230</v>
      </c>
      <c r="F110" t="s">
        <v>450</v>
      </c>
      <c r="G110">
        <v>1978</v>
      </c>
      <c r="H110" t="s">
        <v>21</v>
      </c>
      <c r="I110" t="s">
        <v>451</v>
      </c>
      <c r="J110">
        <v>750</v>
      </c>
      <c r="L110" s="1">
        <v>0.49587962962962967</v>
      </c>
      <c r="M110" s="1">
        <v>0.50844907407407403</v>
      </c>
      <c r="O110" s="1">
        <v>1.2569444444444446E-2</v>
      </c>
      <c r="R110">
        <f t="shared" si="5"/>
        <v>0.71915285451197053</v>
      </c>
    </row>
    <row r="111" spans="1:18" x14ac:dyDescent="0.25">
      <c r="A111">
        <v>1</v>
      </c>
      <c r="B111">
        <v>360</v>
      </c>
      <c r="C111" t="s">
        <v>98</v>
      </c>
      <c r="D111" t="s">
        <v>474</v>
      </c>
      <c r="E111" t="s">
        <v>475</v>
      </c>
      <c r="F111" t="s">
        <v>463</v>
      </c>
      <c r="G111">
        <v>1978</v>
      </c>
      <c r="H111" t="s">
        <v>21</v>
      </c>
      <c r="I111" t="s">
        <v>467</v>
      </c>
      <c r="J111">
        <v>750</v>
      </c>
      <c r="L111" s="1">
        <v>0.50278935185185192</v>
      </c>
      <c r="M111" s="1">
        <v>0.51539351851851845</v>
      </c>
      <c r="O111" s="1">
        <v>1.2604166666666666E-2</v>
      </c>
      <c r="R111">
        <f t="shared" si="5"/>
        <v>0.71717171717171724</v>
      </c>
    </row>
    <row r="112" spans="1:18" x14ac:dyDescent="0.25">
      <c r="A112">
        <v>1</v>
      </c>
      <c r="B112">
        <v>440</v>
      </c>
      <c r="C112" t="s">
        <v>98</v>
      </c>
      <c r="D112" t="s">
        <v>590</v>
      </c>
      <c r="E112" t="s">
        <v>239</v>
      </c>
      <c r="F112" t="s">
        <v>591</v>
      </c>
      <c r="G112">
        <v>1977</v>
      </c>
      <c r="H112" t="s">
        <v>21</v>
      </c>
      <c r="I112" t="s">
        <v>99</v>
      </c>
      <c r="J112">
        <v>750</v>
      </c>
      <c r="L112" s="1">
        <v>0.48752314814814812</v>
      </c>
      <c r="M112" s="1">
        <v>0.50035879629629632</v>
      </c>
      <c r="O112" s="1">
        <v>1.283564814814815E-2</v>
      </c>
      <c r="R112">
        <f t="shared" si="5"/>
        <v>0.70423805229936876</v>
      </c>
    </row>
    <row r="113" spans="1:18" x14ac:dyDescent="0.25">
      <c r="A113">
        <v>1</v>
      </c>
      <c r="B113">
        <v>186</v>
      </c>
      <c r="C113" t="s">
        <v>98</v>
      </c>
      <c r="D113" t="s">
        <v>229</v>
      </c>
      <c r="E113" t="s">
        <v>230</v>
      </c>
      <c r="F113" t="s">
        <v>227</v>
      </c>
      <c r="G113">
        <v>1994</v>
      </c>
      <c r="H113" t="s">
        <v>21</v>
      </c>
      <c r="I113" t="s">
        <v>231</v>
      </c>
      <c r="J113">
        <v>200</v>
      </c>
      <c r="L113" s="1">
        <v>0.48199074074074072</v>
      </c>
      <c r="M113" s="1">
        <v>0.4952893518518518</v>
      </c>
      <c r="O113" s="1">
        <v>1.329861111111111E-2</v>
      </c>
      <c r="R113">
        <f t="shared" si="5"/>
        <v>0.67972149695387307</v>
      </c>
    </row>
    <row r="114" spans="1:18" x14ac:dyDescent="0.25">
      <c r="A114">
        <v>1</v>
      </c>
      <c r="B114">
        <v>384</v>
      </c>
      <c r="C114" t="s">
        <v>98</v>
      </c>
      <c r="D114" t="s">
        <v>504</v>
      </c>
      <c r="E114" t="s">
        <v>102</v>
      </c>
      <c r="F114" t="s">
        <v>463</v>
      </c>
      <c r="G114">
        <v>1976</v>
      </c>
      <c r="H114" t="s">
        <v>21</v>
      </c>
      <c r="I114" t="s">
        <v>467</v>
      </c>
      <c r="J114">
        <v>200</v>
      </c>
      <c r="L114" s="1">
        <v>0.4881712962962963</v>
      </c>
      <c r="M114" s="1">
        <v>0.50217592592592586</v>
      </c>
      <c r="O114" s="1">
        <v>1.4004629629629631E-2</v>
      </c>
      <c r="R114">
        <f t="shared" si="5"/>
        <v>0.64545454545454539</v>
      </c>
    </row>
    <row r="115" spans="1:18" x14ac:dyDescent="0.25">
      <c r="A115">
        <v>1</v>
      </c>
      <c r="B115">
        <v>127</v>
      </c>
      <c r="C115" t="s">
        <v>98</v>
      </c>
      <c r="D115" t="s">
        <v>92</v>
      </c>
      <c r="E115" t="s">
        <v>30</v>
      </c>
      <c r="F115" t="s">
        <v>78</v>
      </c>
      <c r="G115">
        <v>2001</v>
      </c>
      <c r="H115" t="s">
        <v>21</v>
      </c>
      <c r="I115" t="s">
        <v>99</v>
      </c>
      <c r="J115">
        <v>750</v>
      </c>
      <c r="L115" s="1">
        <v>0.51887731481481481</v>
      </c>
      <c r="M115" s="1">
        <v>0.5330555555555555</v>
      </c>
      <c r="O115" s="1">
        <v>1.4178240740740741E-2</v>
      </c>
      <c r="R115">
        <f t="shared" si="5"/>
        <v>0.63755102040816325</v>
      </c>
    </row>
    <row r="116" spans="1:18" x14ac:dyDescent="0.25">
      <c r="A116">
        <v>1</v>
      </c>
      <c r="B116">
        <v>361</v>
      </c>
      <c r="C116" t="s">
        <v>98</v>
      </c>
      <c r="D116" t="s">
        <v>472</v>
      </c>
      <c r="E116" t="s">
        <v>476</v>
      </c>
      <c r="F116" t="s">
        <v>463</v>
      </c>
      <c r="G116">
        <v>1979</v>
      </c>
      <c r="H116" t="s">
        <v>21</v>
      </c>
      <c r="I116" t="s">
        <v>467</v>
      </c>
      <c r="J116">
        <v>750</v>
      </c>
      <c r="L116" s="1">
        <v>0.47993055555555553</v>
      </c>
      <c r="M116" s="1">
        <v>0.49432870370370369</v>
      </c>
      <c r="O116" s="1">
        <v>1.4398148148148148E-2</v>
      </c>
      <c r="R116">
        <f t="shared" si="5"/>
        <v>0.62781350482315113</v>
      </c>
    </row>
    <row r="117" spans="1:18" x14ac:dyDescent="0.25">
      <c r="A117">
        <v>1</v>
      </c>
      <c r="B117">
        <v>290</v>
      </c>
      <c r="C117" t="s">
        <v>98</v>
      </c>
      <c r="D117" t="s">
        <v>381</v>
      </c>
      <c r="E117" t="s">
        <v>173</v>
      </c>
      <c r="F117" t="s">
        <v>368</v>
      </c>
      <c r="G117">
        <v>1980</v>
      </c>
      <c r="H117" t="s">
        <v>21</v>
      </c>
      <c r="I117" t="s">
        <v>382</v>
      </c>
      <c r="J117">
        <v>750</v>
      </c>
      <c r="L117" s="1">
        <v>0.48055555555555557</v>
      </c>
      <c r="M117" s="1">
        <v>0.49608796296296293</v>
      </c>
      <c r="O117" s="1">
        <v>1.5532407407407406E-2</v>
      </c>
      <c r="R117">
        <f t="shared" si="5"/>
        <v>0.58196721311475419</v>
      </c>
    </row>
    <row r="118" spans="1:18" x14ac:dyDescent="0.25">
      <c r="A118">
        <v>1</v>
      </c>
      <c r="B118">
        <v>451</v>
      </c>
      <c r="C118" t="s">
        <v>98</v>
      </c>
      <c r="D118" t="s">
        <v>611</v>
      </c>
      <c r="E118" t="s">
        <v>196</v>
      </c>
      <c r="F118" t="s">
        <v>591</v>
      </c>
      <c r="G118">
        <v>1981</v>
      </c>
      <c r="H118" t="s">
        <v>21</v>
      </c>
      <c r="I118" t="s">
        <v>563</v>
      </c>
      <c r="J118">
        <v>750</v>
      </c>
      <c r="L118" s="1">
        <v>0.49523148148148149</v>
      </c>
      <c r="M118" s="1">
        <v>0.51104166666666673</v>
      </c>
      <c r="O118" s="1">
        <v>1.5810185185185184E-2</v>
      </c>
      <c r="R118">
        <f t="shared" si="5"/>
        <v>0.5717423133235725</v>
      </c>
    </row>
    <row r="119" spans="1:18" x14ac:dyDescent="0.25">
      <c r="A119">
        <v>1</v>
      </c>
      <c r="B119">
        <v>488</v>
      </c>
      <c r="C119" t="s">
        <v>98</v>
      </c>
      <c r="D119" t="s">
        <v>653</v>
      </c>
      <c r="E119" t="s">
        <v>173</v>
      </c>
      <c r="F119" t="s">
        <v>631</v>
      </c>
      <c r="G119">
        <v>2000</v>
      </c>
      <c r="H119" t="s">
        <v>21</v>
      </c>
      <c r="I119" t="s">
        <v>654</v>
      </c>
      <c r="J119">
        <v>750</v>
      </c>
      <c r="L119" s="1">
        <v>0.49722222222222223</v>
      </c>
      <c r="M119" s="1">
        <v>0.5131134259259259</v>
      </c>
      <c r="O119" s="1">
        <v>1.5891203703703703E-2</v>
      </c>
      <c r="R119">
        <f t="shared" si="5"/>
        <v>0.56882738528769128</v>
      </c>
    </row>
    <row r="120" spans="1:18" x14ac:dyDescent="0.25">
      <c r="A120">
        <v>1</v>
      </c>
      <c r="B120">
        <v>224</v>
      </c>
      <c r="C120" t="s">
        <v>98</v>
      </c>
      <c r="D120" t="s">
        <v>284</v>
      </c>
      <c r="E120" t="s">
        <v>285</v>
      </c>
      <c r="F120" t="s">
        <v>269</v>
      </c>
      <c r="G120">
        <v>1984</v>
      </c>
      <c r="H120" t="s">
        <v>21</v>
      </c>
      <c r="I120" t="s">
        <v>270</v>
      </c>
      <c r="J120">
        <v>750</v>
      </c>
      <c r="L120" s="1">
        <v>0.48547453703703702</v>
      </c>
      <c r="M120" s="1">
        <v>0.50244212962962964</v>
      </c>
      <c r="O120" s="1">
        <v>1.6967592592592593E-2</v>
      </c>
      <c r="R120">
        <f t="shared" si="5"/>
        <v>0.53274215552523874</v>
      </c>
    </row>
    <row r="121" spans="1:18" x14ac:dyDescent="0.25">
      <c r="A121">
        <v>1</v>
      </c>
      <c r="B121">
        <v>196</v>
      </c>
      <c r="C121" t="s">
        <v>98</v>
      </c>
      <c r="D121" t="s">
        <v>233</v>
      </c>
      <c r="E121" t="s">
        <v>247</v>
      </c>
      <c r="F121" t="s">
        <v>234</v>
      </c>
      <c r="G121">
        <v>1984</v>
      </c>
      <c r="H121" t="s">
        <v>21</v>
      </c>
      <c r="I121" t="s">
        <v>243</v>
      </c>
      <c r="J121">
        <v>750</v>
      </c>
      <c r="L121" s="1">
        <v>0.486875</v>
      </c>
      <c r="M121" s="1">
        <v>0.50403935185185189</v>
      </c>
      <c r="O121" s="1">
        <v>1.7164351851851851E-2</v>
      </c>
      <c r="R121">
        <f t="shared" si="5"/>
        <v>0.52663519892110588</v>
      </c>
    </row>
    <row r="122" spans="1:18" x14ac:dyDescent="0.25">
      <c r="A122">
        <v>1</v>
      </c>
      <c r="B122">
        <v>450</v>
      </c>
      <c r="C122" t="s">
        <v>98</v>
      </c>
      <c r="D122" t="s">
        <v>609</v>
      </c>
      <c r="E122" t="s">
        <v>377</v>
      </c>
      <c r="F122" t="s">
        <v>591</v>
      </c>
      <c r="G122">
        <v>2000</v>
      </c>
      <c r="H122" t="s">
        <v>21</v>
      </c>
      <c r="I122" t="s">
        <v>610</v>
      </c>
      <c r="J122">
        <v>750</v>
      </c>
      <c r="L122" s="1">
        <v>0.50216435185185182</v>
      </c>
      <c r="M122" s="1">
        <v>0.5209259259259259</v>
      </c>
      <c r="O122" s="1">
        <v>1.8761574074074073E-2</v>
      </c>
      <c r="R122">
        <f t="shared" si="5"/>
        <v>0.48180135718692169</v>
      </c>
    </row>
    <row r="123" spans="1:18" x14ac:dyDescent="0.25">
      <c r="A123">
        <v>1</v>
      </c>
      <c r="B123">
        <v>128</v>
      </c>
      <c r="C123" t="s">
        <v>98</v>
      </c>
      <c r="D123" t="s">
        <v>100</v>
      </c>
      <c r="E123" t="s">
        <v>101</v>
      </c>
      <c r="F123" t="s">
        <v>78</v>
      </c>
      <c r="G123">
        <v>1994</v>
      </c>
      <c r="H123" t="s">
        <v>21</v>
      </c>
      <c r="I123" t="s">
        <v>99</v>
      </c>
      <c r="J123">
        <v>750</v>
      </c>
      <c r="L123" s="1">
        <v>0.4916666666666667</v>
      </c>
      <c r="R123">
        <v>0</v>
      </c>
    </row>
    <row r="124" spans="1:18" x14ac:dyDescent="0.25">
      <c r="A124">
        <v>1</v>
      </c>
      <c r="B124">
        <v>131</v>
      </c>
      <c r="C124" t="s">
        <v>98</v>
      </c>
      <c r="D124" t="s">
        <v>105</v>
      </c>
      <c r="E124" t="s">
        <v>106</v>
      </c>
      <c r="F124" t="s">
        <v>78</v>
      </c>
      <c r="G124">
        <v>1980</v>
      </c>
      <c r="H124" t="s">
        <v>21</v>
      </c>
      <c r="I124" t="s">
        <v>99</v>
      </c>
      <c r="J124">
        <v>750</v>
      </c>
      <c r="L124" s="1">
        <v>0.49444444444444446</v>
      </c>
      <c r="R124">
        <v>0</v>
      </c>
    </row>
    <row r="125" spans="1:18" x14ac:dyDescent="0.25">
      <c r="A125">
        <v>1</v>
      </c>
      <c r="B125">
        <v>159</v>
      </c>
      <c r="C125" t="s">
        <v>98</v>
      </c>
      <c r="D125" t="s">
        <v>163</v>
      </c>
      <c r="E125" t="s">
        <v>102</v>
      </c>
      <c r="F125" t="s">
        <v>164</v>
      </c>
      <c r="G125">
        <v>1977</v>
      </c>
      <c r="H125" t="s">
        <v>21</v>
      </c>
      <c r="I125" t="s">
        <v>165</v>
      </c>
      <c r="J125">
        <v>750</v>
      </c>
      <c r="L125" s="1">
        <v>0.49791666666666662</v>
      </c>
      <c r="R125">
        <v>0</v>
      </c>
    </row>
    <row r="126" spans="1:18" x14ac:dyDescent="0.25">
      <c r="A126">
        <v>1</v>
      </c>
      <c r="B126">
        <v>187</v>
      </c>
      <c r="C126" t="s">
        <v>98</v>
      </c>
      <c r="D126" t="s">
        <v>232</v>
      </c>
      <c r="E126" t="s">
        <v>230</v>
      </c>
      <c r="F126" t="s">
        <v>227</v>
      </c>
      <c r="G126">
        <v>1998</v>
      </c>
      <c r="H126" t="s">
        <v>21</v>
      </c>
      <c r="I126" t="s">
        <v>231</v>
      </c>
      <c r="J126">
        <v>200</v>
      </c>
      <c r="L126" s="1">
        <v>0.49236111111111108</v>
      </c>
      <c r="R126">
        <v>0</v>
      </c>
    </row>
    <row r="127" spans="1:18" x14ac:dyDescent="0.25">
      <c r="A127">
        <v>1</v>
      </c>
      <c r="B127">
        <v>192</v>
      </c>
      <c r="C127" t="s">
        <v>98</v>
      </c>
      <c r="D127" t="s">
        <v>241</v>
      </c>
      <c r="E127" t="s">
        <v>242</v>
      </c>
      <c r="F127" t="s">
        <v>234</v>
      </c>
      <c r="G127">
        <v>1988</v>
      </c>
      <c r="H127" t="s">
        <v>21</v>
      </c>
      <c r="I127" t="s">
        <v>243</v>
      </c>
      <c r="J127">
        <v>750</v>
      </c>
      <c r="L127" s="1">
        <v>0.50069444444444444</v>
      </c>
      <c r="R127">
        <v>0</v>
      </c>
    </row>
    <row r="128" spans="1:18" x14ac:dyDescent="0.25">
      <c r="A128">
        <v>1</v>
      </c>
      <c r="B128">
        <v>193</v>
      </c>
      <c r="C128" t="s">
        <v>98</v>
      </c>
      <c r="D128" t="s">
        <v>244</v>
      </c>
      <c r="E128" t="s">
        <v>106</v>
      </c>
      <c r="F128" t="s">
        <v>234</v>
      </c>
      <c r="G128">
        <v>1990</v>
      </c>
      <c r="H128" t="s">
        <v>21</v>
      </c>
      <c r="I128" t="s">
        <v>243</v>
      </c>
      <c r="J128">
        <v>750</v>
      </c>
      <c r="L128" s="1">
        <v>0.4826388888888889</v>
      </c>
      <c r="R128">
        <v>0</v>
      </c>
    </row>
    <row r="129" spans="1:18" x14ac:dyDescent="0.25">
      <c r="A129">
        <v>1</v>
      </c>
      <c r="B129">
        <v>195</v>
      </c>
      <c r="C129" t="s">
        <v>98</v>
      </c>
      <c r="D129" t="s">
        <v>246</v>
      </c>
      <c r="E129" t="s">
        <v>196</v>
      </c>
      <c r="F129" t="s">
        <v>234</v>
      </c>
      <c r="G129">
        <v>1984</v>
      </c>
      <c r="H129" t="s">
        <v>21</v>
      </c>
      <c r="I129" t="s">
        <v>243</v>
      </c>
      <c r="J129">
        <v>750</v>
      </c>
      <c r="L129" s="1">
        <v>0.49305555555555558</v>
      </c>
      <c r="R129">
        <v>0</v>
      </c>
    </row>
    <row r="130" spans="1:18" x14ac:dyDescent="0.25">
      <c r="A130">
        <v>1</v>
      </c>
      <c r="B130">
        <v>227</v>
      </c>
      <c r="C130" t="s">
        <v>98</v>
      </c>
      <c r="D130" t="s">
        <v>287</v>
      </c>
      <c r="E130" t="s">
        <v>242</v>
      </c>
      <c r="F130" t="s">
        <v>269</v>
      </c>
      <c r="G130">
        <v>1985</v>
      </c>
      <c r="H130" t="s">
        <v>21</v>
      </c>
      <c r="I130" t="s">
        <v>270</v>
      </c>
      <c r="J130">
        <v>750</v>
      </c>
      <c r="L130" s="1">
        <v>0.48402777777777778</v>
      </c>
      <c r="R130">
        <v>0</v>
      </c>
    </row>
    <row r="131" spans="1:18" x14ac:dyDescent="0.25">
      <c r="A131">
        <v>1</v>
      </c>
      <c r="B131">
        <v>293</v>
      </c>
      <c r="C131" t="s">
        <v>98</v>
      </c>
      <c r="D131" t="s">
        <v>384</v>
      </c>
      <c r="E131" t="s">
        <v>277</v>
      </c>
      <c r="F131" t="s">
        <v>368</v>
      </c>
      <c r="G131">
        <v>1992</v>
      </c>
      <c r="H131" t="s">
        <v>21</v>
      </c>
      <c r="I131" t="s">
        <v>243</v>
      </c>
      <c r="J131">
        <v>750</v>
      </c>
      <c r="L131" s="1">
        <v>0.4909722222222222</v>
      </c>
      <c r="R131">
        <v>0</v>
      </c>
    </row>
    <row r="132" spans="1:18" x14ac:dyDescent="0.25">
      <c r="A132">
        <v>1</v>
      </c>
      <c r="B132">
        <v>394</v>
      </c>
      <c r="C132" t="s">
        <v>98</v>
      </c>
      <c r="D132" t="s">
        <v>519</v>
      </c>
      <c r="E132" t="s">
        <v>520</v>
      </c>
      <c r="F132" t="s">
        <v>517</v>
      </c>
      <c r="G132">
        <v>1981</v>
      </c>
      <c r="H132" t="s">
        <v>21</v>
      </c>
      <c r="I132" t="s">
        <v>168</v>
      </c>
      <c r="J132">
        <v>750</v>
      </c>
      <c r="L132" s="1">
        <v>0.48888888888888887</v>
      </c>
      <c r="R132">
        <v>0</v>
      </c>
    </row>
    <row r="133" spans="1:18" x14ac:dyDescent="0.25">
      <c r="A133">
        <v>1</v>
      </c>
      <c r="B133">
        <v>395</v>
      </c>
      <c r="C133" t="s">
        <v>98</v>
      </c>
      <c r="D133" t="s">
        <v>521</v>
      </c>
      <c r="E133" t="s">
        <v>522</v>
      </c>
      <c r="F133" t="s">
        <v>517</v>
      </c>
      <c r="G133">
        <v>1978</v>
      </c>
      <c r="H133" t="s">
        <v>21</v>
      </c>
      <c r="I133" t="s">
        <v>168</v>
      </c>
      <c r="J133">
        <v>750</v>
      </c>
      <c r="L133" s="1">
        <v>0.49652777777777773</v>
      </c>
      <c r="R133">
        <v>0</v>
      </c>
    </row>
    <row r="134" spans="1:18" x14ac:dyDescent="0.25">
      <c r="A134">
        <v>1</v>
      </c>
      <c r="B134">
        <v>583</v>
      </c>
      <c r="C134" t="s">
        <v>98</v>
      </c>
      <c r="D134" t="s">
        <v>648</v>
      </c>
      <c r="E134" t="s">
        <v>649</v>
      </c>
      <c r="F134" t="s">
        <v>649</v>
      </c>
      <c r="H134" t="s">
        <v>21</v>
      </c>
      <c r="L134" s="1">
        <v>0.49374999999999997</v>
      </c>
      <c r="R134">
        <v>0</v>
      </c>
    </row>
    <row r="135" spans="1:18" x14ac:dyDescent="0.25">
      <c r="A135">
        <v>1</v>
      </c>
      <c r="B135">
        <v>584</v>
      </c>
      <c r="C135" t="s">
        <v>98</v>
      </c>
      <c r="D135" t="s">
        <v>648</v>
      </c>
      <c r="E135" t="s">
        <v>649</v>
      </c>
      <c r="F135" t="s">
        <v>649</v>
      </c>
      <c r="H135" t="s">
        <v>21</v>
      </c>
      <c r="L135" s="1">
        <v>0.49861111111111112</v>
      </c>
      <c r="R135">
        <v>0</v>
      </c>
    </row>
    <row r="136" spans="1:18" x14ac:dyDescent="0.25">
      <c r="A136">
        <v>1</v>
      </c>
      <c r="B136">
        <v>452</v>
      </c>
      <c r="C136" t="s">
        <v>251</v>
      </c>
      <c r="D136" t="s">
        <v>598</v>
      </c>
      <c r="E136" t="s">
        <v>104</v>
      </c>
      <c r="F136" t="s">
        <v>591</v>
      </c>
      <c r="G136">
        <v>1975</v>
      </c>
      <c r="H136" t="s">
        <v>21</v>
      </c>
      <c r="I136" t="s">
        <v>563</v>
      </c>
      <c r="J136">
        <v>750</v>
      </c>
      <c r="L136" s="1">
        <v>0.4924074074074074</v>
      </c>
      <c r="M136" s="1">
        <v>0.50694444444444442</v>
      </c>
      <c r="O136" s="1">
        <v>1.4537037037037038E-2</v>
      </c>
      <c r="R136">
        <v>1</v>
      </c>
    </row>
    <row r="137" spans="1:18" x14ac:dyDescent="0.25">
      <c r="A137">
        <v>1</v>
      </c>
      <c r="B137">
        <v>199</v>
      </c>
      <c r="C137" t="s">
        <v>251</v>
      </c>
      <c r="D137" t="s">
        <v>252</v>
      </c>
      <c r="E137" t="s">
        <v>102</v>
      </c>
      <c r="F137" t="s">
        <v>234</v>
      </c>
      <c r="G137">
        <v>1973</v>
      </c>
      <c r="H137" t="s">
        <v>21</v>
      </c>
      <c r="I137" t="s">
        <v>243</v>
      </c>
      <c r="J137">
        <v>750</v>
      </c>
      <c r="L137" s="1">
        <v>0.4909722222222222</v>
      </c>
      <c r="R137">
        <v>0</v>
      </c>
    </row>
    <row r="138" spans="1:18" x14ac:dyDescent="0.25">
      <c r="A138">
        <v>1</v>
      </c>
      <c r="B138">
        <v>294</v>
      </c>
      <c r="C138" t="s">
        <v>251</v>
      </c>
      <c r="D138" t="s">
        <v>385</v>
      </c>
      <c r="E138" t="s">
        <v>373</v>
      </c>
      <c r="F138" t="s">
        <v>368</v>
      </c>
      <c r="G138">
        <v>1974</v>
      </c>
      <c r="H138" t="s">
        <v>21</v>
      </c>
      <c r="I138" t="s">
        <v>374</v>
      </c>
      <c r="J138">
        <v>750</v>
      </c>
      <c r="L138" s="1">
        <v>0.48958333333333331</v>
      </c>
      <c r="R138">
        <v>0</v>
      </c>
    </row>
    <row r="139" spans="1:18" x14ac:dyDescent="0.25">
      <c r="A139">
        <v>1</v>
      </c>
      <c r="B139">
        <v>587</v>
      </c>
      <c r="C139" t="s">
        <v>251</v>
      </c>
      <c r="D139" t="s">
        <v>648</v>
      </c>
      <c r="E139" t="s">
        <v>649</v>
      </c>
      <c r="F139" t="s">
        <v>649</v>
      </c>
      <c r="H139" t="s">
        <v>21</v>
      </c>
      <c r="L139" s="1">
        <v>0.4916666666666667</v>
      </c>
      <c r="R139">
        <v>0</v>
      </c>
    </row>
    <row r="140" spans="1:18" x14ac:dyDescent="0.25">
      <c r="A140">
        <v>1</v>
      </c>
      <c r="B140">
        <v>588</v>
      </c>
      <c r="C140" t="s">
        <v>251</v>
      </c>
      <c r="D140" t="s">
        <v>648</v>
      </c>
      <c r="E140" t="s">
        <v>649</v>
      </c>
      <c r="F140" t="s">
        <v>649</v>
      </c>
      <c r="H140" t="s">
        <v>21</v>
      </c>
      <c r="L140" s="1">
        <v>0.49027777777777781</v>
      </c>
      <c r="R140">
        <v>0</v>
      </c>
    </row>
    <row r="141" spans="1:18" x14ac:dyDescent="0.25">
      <c r="A141">
        <v>1</v>
      </c>
      <c r="B141">
        <v>396</v>
      </c>
      <c r="C141" t="s">
        <v>107</v>
      </c>
      <c r="D141" t="s">
        <v>523</v>
      </c>
      <c r="E141" t="s">
        <v>524</v>
      </c>
      <c r="F141" t="s">
        <v>517</v>
      </c>
      <c r="G141">
        <v>2013</v>
      </c>
      <c r="H141" t="s">
        <v>21</v>
      </c>
      <c r="I141" t="s">
        <v>168</v>
      </c>
      <c r="J141">
        <v>250</v>
      </c>
      <c r="L141" s="1">
        <v>0.48758101851851854</v>
      </c>
      <c r="M141" s="1">
        <v>0.48865740740740743</v>
      </c>
      <c r="O141" s="1">
        <v>1.0763888888888889E-3</v>
      </c>
      <c r="P141">
        <v>4</v>
      </c>
      <c r="R141">
        <f>$O$141/O141</f>
        <v>1</v>
      </c>
    </row>
    <row r="142" spans="1:18" x14ac:dyDescent="0.25">
      <c r="A142">
        <v>1</v>
      </c>
      <c r="B142">
        <v>537</v>
      </c>
      <c r="C142" t="s">
        <v>107</v>
      </c>
      <c r="D142" t="s">
        <v>704</v>
      </c>
      <c r="E142" t="s">
        <v>109</v>
      </c>
      <c r="F142" t="s">
        <v>631</v>
      </c>
      <c r="G142">
        <v>2012</v>
      </c>
      <c r="H142" t="s">
        <v>21</v>
      </c>
      <c r="I142" t="s">
        <v>632</v>
      </c>
      <c r="J142">
        <v>250</v>
      </c>
      <c r="L142" s="1">
        <v>0.495150462962963</v>
      </c>
      <c r="M142" s="1">
        <v>0.49623842592592587</v>
      </c>
      <c r="O142" s="1">
        <v>1.0879629629629629E-3</v>
      </c>
      <c r="P142">
        <v>4</v>
      </c>
      <c r="R142">
        <f>$O$141/O142</f>
        <v>0.98936170212765961</v>
      </c>
    </row>
    <row r="143" spans="1:18" x14ac:dyDescent="0.25">
      <c r="A143">
        <v>1</v>
      </c>
      <c r="B143">
        <v>228</v>
      </c>
      <c r="C143" t="s">
        <v>107</v>
      </c>
      <c r="D143" t="s">
        <v>288</v>
      </c>
      <c r="E143" t="s">
        <v>289</v>
      </c>
      <c r="F143" t="s">
        <v>269</v>
      </c>
      <c r="G143">
        <v>2012</v>
      </c>
      <c r="H143" t="s">
        <v>21</v>
      </c>
      <c r="I143" t="s">
        <v>270</v>
      </c>
      <c r="J143">
        <v>250</v>
      </c>
      <c r="L143" s="1">
        <v>0.49374999999999997</v>
      </c>
      <c r="M143" s="1">
        <v>0.49562499999999998</v>
      </c>
      <c r="O143" s="1">
        <v>1.8750000000000001E-3</v>
      </c>
      <c r="P143">
        <v>4</v>
      </c>
      <c r="R143">
        <f>$O$141/O143</f>
        <v>0.57407407407407407</v>
      </c>
    </row>
    <row r="144" spans="1:18" x14ac:dyDescent="0.25">
      <c r="A144">
        <v>1</v>
      </c>
      <c r="B144">
        <v>173</v>
      </c>
      <c r="C144" t="s">
        <v>107</v>
      </c>
      <c r="D144" t="s">
        <v>197</v>
      </c>
      <c r="E144" t="s">
        <v>198</v>
      </c>
      <c r="F144" t="s">
        <v>193</v>
      </c>
      <c r="G144">
        <v>2012</v>
      </c>
      <c r="H144" t="s">
        <v>21</v>
      </c>
      <c r="I144" t="s">
        <v>194</v>
      </c>
      <c r="J144">
        <v>70</v>
      </c>
      <c r="L144" s="1">
        <v>0.49724537037037037</v>
      </c>
      <c r="M144" s="1">
        <v>0.4992476851851852</v>
      </c>
      <c r="O144" s="1">
        <v>2.0023148148148148E-3</v>
      </c>
      <c r="P144">
        <v>4</v>
      </c>
      <c r="R144">
        <f>$O$141/O144</f>
        <v>0.53757225433526012</v>
      </c>
    </row>
    <row r="145" spans="1:18" x14ac:dyDescent="0.25">
      <c r="A145">
        <v>1</v>
      </c>
      <c r="B145">
        <v>489</v>
      </c>
      <c r="C145" t="s">
        <v>107</v>
      </c>
      <c r="D145" t="s">
        <v>655</v>
      </c>
      <c r="E145" t="s">
        <v>50</v>
      </c>
      <c r="F145" t="s">
        <v>631</v>
      </c>
      <c r="G145">
        <v>2014</v>
      </c>
      <c r="H145" t="s">
        <v>21</v>
      </c>
      <c r="I145" t="s">
        <v>656</v>
      </c>
      <c r="J145">
        <v>250</v>
      </c>
      <c r="L145" s="1">
        <v>0.48628472222222219</v>
      </c>
      <c r="M145" s="1">
        <v>0.49017361111111107</v>
      </c>
      <c r="O145" s="1">
        <v>3.8888888888888883E-3</v>
      </c>
      <c r="P145">
        <v>4</v>
      </c>
      <c r="R145">
        <v>0.4</v>
      </c>
    </row>
    <row r="146" spans="1:18" x14ac:dyDescent="0.25">
      <c r="A146">
        <v>1</v>
      </c>
      <c r="B146">
        <v>295</v>
      </c>
      <c r="C146" t="s">
        <v>107</v>
      </c>
      <c r="D146" t="s">
        <v>386</v>
      </c>
      <c r="E146" t="s">
        <v>46</v>
      </c>
      <c r="F146" t="s">
        <v>368</v>
      </c>
      <c r="G146">
        <v>2013</v>
      </c>
      <c r="H146" t="s">
        <v>21</v>
      </c>
      <c r="I146" t="s">
        <v>382</v>
      </c>
      <c r="J146">
        <v>250</v>
      </c>
      <c r="L146" s="1">
        <v>0.49453703703703705</v>
      </c>
      <c r="M146" s="1">
        <v>0.49937499999999996</v>
      </c>
      <c r="O146" s="1">
        <v>4.8379629629629632E-3</v>
      </c>
      <c r="P146">
        <v>4</v>
      </c>
      <c r="R146">
        <v>0.4</v>
      </c>
    </row>
    <row r="147" spans="1:18" x14ac:dyDescent="0.25">
      <c r="A147">
        <v>1</v>
      </c>
      <c r="B147">
        <v>132</v>
      </c>
      <c r="C147" t="s">
        <v>107</v>
      </c>
      <c r="D147" t="s">
        <v>108</v>
      </c>
      <c r="E147" t="s">
        <v>109</v>
      </c>
      <c r="F147" t="s">
        <v>78</v>
      </c>
      <c r="G147">
        <v>2013</v>
      </c>
      <c r="H147" t="s">
        <v>21</v>
      </c>
      <c r="I147" t="s">
        <v>110</v>
      </c>
      <c r="J147">
        <v>250</v>
      </c>
      <c r="L147" s="1">
        <v>0.49306712962962962</v>
      </c>
      <c r="M147" s="1">
        <v>0.49812499999999998</v>
      </c>
      <c r="O147" s="1">
        <v>5.0578703703703706E-3</v>
      </c>
      <c r="P147">
        <v>4</v>
      </c>
      <c r="R147">
        <v>0.4</v>
      </c>
    </row>
    <row r="148" spans="1:18" x14ac:dyDescent="0.25">
      <c r="A148">
        <v>1</v>
      </c>
      <c r="B148">
        <v>531</v>
      </c>
      <c r="C148" t="s">
        <v>107</v>
      </c>
      <c r="D148" t="s">
        <v>699</v>
      </c>
      <c r="E148" t="s">
        <v>50</v>
      </c>
      <c r="F148" t="s">
        <v>631</v>
      </c>
      <c r="G148">
        <v>2013</v>
      </c>
      <c r="H148" t="s">
        <v>21</v>
      </c>
      <c r="I148" t="s">
        <v>632</v>
      </c>
      <c r="J148">
        <v>250</v>
      </c>
      <c r="L148" s="1">
        <v>0.48513888888888884</v>
      </c>
      <c r="M148" s="1">
        <v>0.51063657407407403</v>
      </c>
      <c r="O148" s="1">
        <v>2.5497685185185189E-2</v>
      </c>
      <c r="P148">
        <v>4</v>
      </c>
      <c r="R148">
        <v>0.4</v>
      </c>
    </row>
    <row r="149" spans="1:18" x14ac:dyDescent="0.25">
      <c r="A149">
        <v>1</v>
      </c>
      <c r="B149">
        <v>532</v>
      </c>
      <c r="C149" t="s">
        <v>107</v>
      </c>
      <c r="D149" t="s">
        <v>700</v>
      </c>
      <c r="E149" t="s">
        <v>511</v>
      </c>
      <c r="F149" t="s">
        <v>631</v>
      </c>
      <c r="G149">
        <v>2012</v>
      </c>
      <c r="H149" t="s">
        <v>21</v>
      </c>
      <c r="I149" t="s">
        <v>632</v>
      </c>
      <c r="J149">
        <v>250</v>
      </c>
      <c r="L149" s="1">
        <v>0.48898148148148146</v>
      </c>
      <c r="M149" s="1">
        <v>0.54282407407407407</v>
      </c>
      <c r="O149" s="1">
        <v>5.3842592592592588E-2</v>
      </c>
      <c r="P149">
        <v>4</v>
      </c>
      <c r="R149">
        <v>0.4</v>
      </c>
    </row>
    <row r="150" spans="1:18" x14ac:dyDescent="0.25">
      <c r="A150">
        <v>1</v>
      </c>
      <c r="B150">
        <v>229</v>
      </c>
      <c r="C150" t="s">
        <v>107</v>
      </c>
      <c r="D150" t="s">
        <v>281</v>
      </c>
      <c r="E150" t="s">
        <v>273</v>
      </c>
      <c r="F150" t="s">
        <v>269</v>
      </c>
      <c r="G150">
        <v>2014</v>
      </c>
      <c r="H150" t="s">
        <v>21</v>
      </c>
      <c r="I150" t="s">
        <v>270</v>
      </c>
      <c r="J150">
        <v>250</v>
      </c>
      <c r="L150" s="1">
        <v>0.49031249999999998</v>
      </c>
      <c r="M150" s="1">
        <v>0.49142361111111116</v>
      </c>
      <c r="O150" s="1">
        <v>1.1111111111111111E-3</v>
      </c>
      <c r="P150">
        <v>3</v>
      </c>
      <c r="R150">
        <v>0.2</v>
      </c>
    </row>
    <row r="151" spans="1:18" x14ac:dyDescent="0.25">
      <c r="A151">
        <v>1</v>
      </c>
      <c r="B151">
        <v>352</v>
      </c>
      <c r="C151" t="s">
        <v>107</v>
      </c>
      <c r="D151" t="s">
        <v>456</v>
      </c>
      <c r="E151" t="s">
        <v>457</v>
      </c>
      <c r="F151" t="s">
        <v>458</v>
      </c>
      <c r="G151">
        <v>2014</v>
      </c>
      <c r="H151" t="s">
        <v>21</v>
      </c>
      <c r="I151" t="s">
        <v>459</v>
      </c>
      <c r="J151">
        <v>70</v>
      </c>
      <c r="L151" s="1">
        <v>0.49800925925925926</v>
      </c>
      <c r="M151" s="1">
        <v>0.49922453703703701</v>
      </c>
      <c r="O151" s="1">
        <v>1.2152777777777778E-3</v>
      </c>
      <c r="P151">
        <v>3</v>
      </c>
      <c r="R151">
        <v>0.2</v>
      </c>
    </row>
    <row r="152" spans="1:18" x14ac:dyDescent="0.25">
      <c r="A152">
        <v>1</v>
      </c>
      <c r="B152">
        <v>534</v>
      </c>
      <c r="C152" t="s">
        <v>107</v>
      </c>
      <c r="D152" t="s">
        <v>609</v>
      </c>
      <c r="E152" t="s">
        <v>702</v>
      </c>
      <c r="F152" t="s">
        <v>631</v>
      </c>
      <c r="G152">
        <v>2013</v>
      </c>
      <c r="H152" t="s">
        <v>21</v>
      </c>
      <c r="I152" t="s">
        <v>632</v>
      </c>
      <c r="J152">
        <v>250</v>
      </c>
      <c r="L152" s="1">
        <v>0.48966435185185181</v>
      </c>
      <c r="M152" s="1">
        <v>0.49098379629629635</v>
      </c>
      <c r="O152" s="1">
        <v>1.3194444444444443E-3</v>
      </c>
      <c r="P152">
        <v>3</v>
      </c>
      <c r="R152">
        <v>0.2</v>
      </c>
    </row>
    <row r="153" spans="1:18" x14ac:dyDescent="0.25">
      <c r="A153">
        <v>1</v>
      </c>
      <c r="B153">
        <v>330</v>
      </c>
      <c r="C153" t="s">
        <v>107</v>
      </c>
      <c r="D153" t="s">
        <v>367</v>
      </c>
      <c r="E153" t="s">
        <v>198</v>
      </c>
      <c r="F153" t="s">
        <v>368</v>
      </c>
      <c r="G153">
        <v>2014</v>
      </c>
      <c r="H153" t="s">
        <v>21</v>
      </c>
      <c r="I153" t="s">
        <v>422</v>
      </c>
      <c r="J153">
        <v>70</v>
      </c>
      <c r="L153" s="1">
        <v>0.4800462962962963</v>
      </c>
      <c r="M153" s="1">
        <v>0.481412037037037</v>
      </c>
      <c r="O153" s="1">
        <v>1.3657407407407409E-3</v>
      </c>
      <c r="P153">
        <v>3</v>
      </c>
      <c r="R153">
        <v>0.2</v>
      </c>
    </row>
    <row r="154" spans="1:18" x14ac:dyDescent="0.25">
      <c r="A154">
        <v>1</v>
      </c>
      <c r="B154">
        <v>385</v>
      </c>
      <c r="C154" t="s">
        <v>107</v>
      </c>
      <c r="D154" t="s">
        <v>505</v>
      </c>
      <c r="E154" t="s">
        <v>109</v>
      </c>
      <c r="F154" t="s">
        <v>463</v>
      </c>
      <c r="G154">
        <v>2013</v>
      </c>
      <c r="H154" t="s">
        <v>21</v>
      </c>
      <c r="I154" t="s">
        <v>464</v>
      </c>
      <c r="J154">
        <v>70</v>
      </c>
      <c r="L154" s="1">
        <v>0.48204861111111108</v>
      </c>
      <c r="M154" s="1">
        <v>0.48374999999999996</v>
      </c>
      <c r="O154" s="1">
        <v>1.7013888888888892E-3</v>
      </c>
      <c r="P154">
        <v>3</v>
      </c>
      <c r="R154">
        <v>0.2</v>
      </c>
    </row>
    <row r="155" spans="1:18" x14ac:dyDescent="0.25">
      <c r="A155">
        <v>1</v>
      </c>
      <c r="B155">
        <v>353</v>
      </c>
      <c r="C155" t="s">
        <v>107</v>
      </c>
      <c r="D155" t="s">
        <v>456</v>
      </c>
      <c r="E155" t="s">
        <v>104</v>
      </c>
      <c r="F155" t="s">
        <v>458</v>
      </c>
      <c r="G155">
        <v>2016</v>
      </c>
      <c r="H155" t="s">
        <v>21</v>
      </c>
      <c r="I155" t="s">
        <v>459</v>
      </c>
      <c r="J155">
        <v>70</v>
      </c>
      <c r="L155" s="1">
        <v>0.49181712962962965</v>
      </c>
      <c r="M155" s="1">
        <v>0.49373842592592593</v>
      </c>
      <c r="O155" s="1">
        <v>1.9212962962962962E-3</v>
      </c>
      <c r="P155">
        <v>3</v>
      </c>
      <c r="R155">
        <v>0.2</v>
      </c>
    </row>
    <row r="156" spans="1:18" x14ac:dyDescent="0.25">
      <c r="A156">
        <v>1</v>
      </c>
      <c r="B156">
        <v>362</v>
      </c>
      <c r="C156" t="s">
        <v>107</v>
      </c>
      <c r="D156" t="s">
        <v>477</v>
      </c>
      <c r="E156" t="s">
        <v>478</v>
      </c>
      <c r="F156" t="s">
        <v>463</v>
      </c>
      <c r="G156">
        <v>2012</v>
      </c>
      <c r="H156" t="s">
        <v>21</v>
      </c>
      <c r="I156" t="s">
        <v>464</v>
      </c>
      <c r="J156">
        <v>250</v>
      </c>
      <c r="L156" s="1">
        <v>0.48273148148148143</v>
      </c>
      <c r="M156" s="1">
        <v>0.48616898148148152</v>
      </c>
      <c r="O156" s="1">
        <v>3.4375E-3</v>
      </c>
      <c r="P156">
        <v>3</v>
      </c>
      <c r="R156">
        <v>0.2</v>
      </c>
    </row>
    <row r="157" spans="1:18" x14ac:dyDescent="0.25">
      <c r="A157">
        <v>1</v>
      </c>
      <c r="B157">
        <v>332</v>
      </c>
      <c r="C157" t="s">
        <v>107</v>
      </c>
      <c r="D157" t="s">
        <v>383</v>
      </c>
      <c r="E157" t="s">
        <v>424</v>
      </c>
      <c r="F157" t="s">
        <v>368</v>
      </c>
      <c r="G157">
        <v>2017</v>
      </c>
      <c r="H157" t="s">
        <v>21</v>
      </c>
      <c r="I157" t="s">
        <v>395</v>
      </c>
      <c r="J157">
        <v>70</v>
      </c>
      <c r="L157" s="1">
        <v>0.4959837962962963</v>
      </c>
      <c r="M157" s="1">
        <v>0.49958333333333332</v>
      </c>
      <c r="O157" s="1">
        <v>3.5995370370370369E-3</v>
      </c>
      <c r="P157">
        <v>3</v>
      </c>
      <c r="R157">
        <v>0.2</v>
      </c>
    </row>
    <row r="158" spans="1:18" x14ac:dyDescent="0.25">
      <c r="A158">
        <v>1</v>
      </c>
      <c r="B158">
        <v>331</v>
      </c>
      <c r="C158" t="s">
        <v>107</v>
      </c>
      <c r="D158" t="s">
        <v>383</v>
      </c>
      <c r="E158" t="s">
        <v>423</v>
      </c>
      <c r="F158" t="s">
        <v>368</v>
      </c>
      <c r="G158">
        <v>2015</v>
      </c>
      <c r="H158" t="s">
        <v>21</v>
      </c>
      <c r="I158" t="s">
        <v>395</v>
      </c>
      <c r="J158">
        <v>70</v>
      </c>
      <c r="L158" s="1">
        <v>0.48824074074074075</v>
      </c>
      <c r="M158" s="1">
        <v>0.4946875</v>
      </c>
      <c r="O158" s="1">
        <v>6.4467592592592597E-3</v>
      </c>
      <c r="P158">
        <v>3</v>
      </c>
      <c r="R158">
        <v>0.2</v>
      </c>
    </row>
    <row r="159" spans="1:18" x14ac:dyDescent="0.25">
      <c r="A159">
        <v>1</v>
      </c>
      <c r="B159">
        <v>397</v>
      </c>
      <c r="C159" t="s">
        <v>107</v>
      </c>
      <c r="D159" t="s">
        <v>525</v>
      </c>
      <c r="E159" t="s">
        <v>470</v>
      </c>
      <c r="F159" t="s">
        <v>517</v>
      </c>
      <c r="G159">
        <v>2013</v>
      </c>
      <c r="H159" t="s">
        <v>21</v>
      </c>
      <c r="I159" t="s">
        <v>168</v>
      </c>
      <c r="J159">
        <v>250</v>
      </c>
      <c r="L159" s="1">
        <v>0.48125000000000001</v>
      </c>
      <c r="R159">
        <v>0</v>
      </c>
    </row>
    <row r="160" spans="1:18" x14ac:dyDescent="0.25">
      <c r="A160">
        <v>1</v>
      </c>
      <c r="B160">
        <v>398</v>
      </c>
      <c r="C160" t="s">
        <v>107</v>
      </c>
      <c r="D160" t="s">
        <v>526</v>
      </c>
      <c r="E160" t="s">
        <v>196</v>
      </c>
      <c r="F160" t="s">
        <v>517</v>
      </c>
      <c r="G160">
        <v>2012</v>
      </c>
      <c r="H160" t="s">
        <v>21</v>
      </c>
      <c r="I160" t="s">
        <v>168</v>
      </c>
      <c r="J160">
        <v>250</v>
      </c>
      <c r="L160" s="1">
        <v>0.49236111111111108</v>
      </c>
      <c r="R160">
        <v>0</v>
      </c>
    </row>
    <row r="161" spans="1:18" x14ac:dyDescent="0.25">
      <c r="A161">
        <v>1</v>
      </c>
      <c r="B161">
        <v>490</v>
      </c>
      <c r="C161" t="s">
        <v>107</v>
      </c>
      <c r="D161" t="s">
        <v>657</v>
      </c>
      <c r="E161" t="s">
        <v>466</v>
      </c>
      <c r="F161" t="s">
        <v>631</v>
      </c>
      <c r="G161">
        <v>2013</v>
      </c>
      <c r="H161" t="s">
        <v>21</v>
      </c>
      <c r="I161" t="s">
        <v>658</v>
      </c>
      <c r="J161">
        <v>250</v>
      </c>
      <c r="L161" s="1">
        <v>0.4909722222222222</v>
      </c>
      <c r="R161">
        <v>0</v>
      </c>
    </row>
    <row r="162" spans="1:18" x14ac:dyDescent="0.25">
      <c r="A162">
        <v>1</v>
      </c>
      <c r="B162">
        <v>530</v>
      </c>
      <c r="C162" t="s">
        <v>107</v>
      </c>
      <c r="D162" t="s">
        <v>697</v>
      </c>
      <c r="E162" t="s">
        <v>698</v>
      </c>
      <c r="F162" t="s">
        <v>631</v>
      </c>
      <c r="G162">
        <v>2013</v>
      </c>
      <c r="H162" t="s">
        <v>21</v>
      </c>
      <c r="I162" t="s">
        <v>632</v>
      </c>
      <c r="J162">
        <v>250</v>
      </c>
      <c r="L162" s="1">
        <v>0.48402777777777778</v>
      </c>
      <c r="R162">
        <v>0</v>
      </c>
    </row>
    <row r="163" spans="1:18" x14ac:dyDescent="0.25">
      <c r="A163">
        <v>1</v>
      </c>
      <c r="B163">
        <v>533</v>
      </c>
      <c r="C163" t="s">
        <v>107</v>
      </c>
      <c r="D163" t="s">
        <v>701</v>
      </c>
      <c r="E163" t="s">
        <v>373</v>
      </c>
      <c r="F163" t="s">
        <v>631</v>
      </c>
      <c r="G163">
        <v>2013</v>
      </c>
      <c r="H163" t="s">
        <v>21</v>
      </c>
      <c r="I163" t="s">
        <v>632</v>
      </c>
      <c r="J163">
        <v>250</v>
      </c>
      <c r="L163" s="1">
        <v>0.48472222222222222</v>
      </c>
      <c r="R163">
        <v>0</v>
      </c>
    </row>
    <row r="164" spans="1:18" x14ac:dyDescent="0.25">
      <c r="A164">
        <v>1</v>
      </c>
      <c r="B164">
        <v>535</v>
      </c>
      <c r="C164" t="s">
        <v>107</v>
      </c>
      <c r="D164" t="s">
        <v>649</v>
      </c>
      <c r="E164" t="s">
        <v>648</v>
      </c>
      <c r="F164" t="s">
        <v>649</v>
      </c>
      <c r="H164" t="s">
        <v>21</v>
      </c>
      <c r="L164" s="1">
        <v>0.49652777777777773</v>
      </c>
      <c r="R164">
        <v>0</v>
      </c>
    </row>
    <row r="165" spans="1:18" x14ac:dyDescent="0.25">
      <c r="A165">
        <v>1</v>
      </c>
      <c r="B165">
        <v>536</v>
      </c>
      <c r="C165" t="s">
        <v>107</v>
      </c>
      <c r="D165" t="s">
        <v>703</v>
      </c>
      <c r="E165" t="s">
        <v>475</v>
      </c>
      <c r="F165" t="s">
        <v>631</v>
      </c>
      <c r="G165">
        <v>2013</v>
      </c>
      <c r="H165" t="s">
        <v>21</v>
      </c>
      <c r="I165" t="s">
        <v>632</v>
      </c>
      <c r="J165">
        <v>250</v>
      </c>
      <c r="L165" s="1">
        <v>0.48055555555555557</v>
      </c>
      <c r="R165">
        <v>0</v>
      </c>
    </row>
    <row r="166" spans="1:18" x14ac:dyDescent="0.25">
      <c r="A166">
        <v>1</v>
      </c>
      <c r="B166">
        <v>557</v>
      </c>
      <c r="C166" t="s">
        <v>107</v>
      </c>
      <c r="D166" t="s">
        <v>648</v>
      </c>
      <c r="E166" t="s">
        <v>649</v>
      </c>
      <c r="F166" t="s">
        <v>649</v>
      </c>
      <c r="H166" t="s">
        <v>21</v>
      </c>
      <c r="L166" s="1">
        <v>0.48680555555555555</v>
      </c>
      <c r="R166">
        <v>0</v>
      </c>
    </row>
    <row r="167" spans="1:18" x14ac:dyDescent="0.25">
      <c r="A167">
        <v>1</v>
      </c>
      <c r="B167">
        <v>558</v>
      </c>
      <c r="C167" t="s">
        <v>107</v>
      </c>
      <c r="D167" t="s">
        <v>648</v>
      </c>
      <c r="E167" t="s">
        <v>649</v>
      </c>
      <c r="F167" t="s">
        <v>649</v>
      </c>
      <c r="H167" t="s">
        <v>21</v>
      </c>
      <c r="L167" s="1">
        <v>0.48541666666666666</v>
      </c>
      <c r="R167">
        <v>0</v>
      </c>
    </row>
    <row r="168" spans="1:18" x14ac:dyDescent="0.25">
      <c r="A168">
        <v>1</v>
      </c>
      <c r="B168">
        <v>363</v>
      </c>
      <c r="C168" t="s">
        <v>32</v>
      </c>
      <c r="D168" t="s">
        <v>479</v>
      </c>
      <c r="E168" t="s">
        <v>138</v>
      </c>
      <c r="F168" t="s">
        <v>463</v>
      </c>
      <c r="G168">
        <v>2010</v>
      </c>
      <c r="H168" t="s">
        <v>21</v>
      </c>
      <c r="I168" t="s">
        <v>473</v>
      </c>
      <c r="J168">
        <v>250</v>
      </c>
      <c r="L168" s="1">
        <v>0.51811342592592591</v>
      </c>
      <c r="M168" s="1">
        <v>0.52251157407407411</v>
      </c>
      <c r="O168" s="1">
        <v>4.3981481481481484E-3</v>
      </c>
      <c r="P168">
        <v>10</v>
      </c>
      <c r="R168">
        <f>$O$168/O168</f>
        <v>1</v>
      </c>
    </row>
    <row r="169" spans="1:18" x14ac:dyDescent="0.25">
      <c r="A169">
        <v>1</v>
      </c>
      <c r="B169">
        <v>133</v>
      </c>
      <c r="C169" t="s">
        <v>32</v>
      </c>
      <c r="D169" t="s">
        <v>111</v>
      </c>
      <c r="E169" t="s">
        <v>75</v>
      </c>
      <c r="F169" t="s">
        <v>78</v>
      </c>
      <c r="G169">
        <v>2010</v>
      </c>
      <c r="H169" t="s">
        <v>21</v>
      </c>
      <c r="I169" t="s">
        <v>112</v>
      </c>
      <c r="J169">
        <v>250</v>
      </c>
      <c r="L169" s="1">
        <v>0.50766203703703705</v>
      </c>
      <c r="M169" s="1">
        <v>0.51248842592592592</v>
      </c>
      <c r="O169" s="1">
        <v>4.8263888888888887E-3</v>
      </c>
      <c r="P169">
        <v>10</v>
      </c>
      <c r="R169">
        <f>$O$168/O169</f>
        <v>0.91127098321342936</v>
      </c>
    </row>
    <row r="170" spans="1:18" x14ac:dyDescent="0.25">
      <c r="A170">
        <v>1</v>
      </c>
      <c r="B170">
        <v>236</v>
      </c>
      <c r="C170" t="s">
        <v>32</v>
      </c>
      <c r="D170" t="s">
        <v>298</v>
      </c>
      <c r="E170" t="s">
        <v>299</v>
      </c>
      <c r="F170" t="s">
        <v>269</v>
      </c>
      <c r="G170">
        <v>2010</v>
      </c>
      <c r="H170" t="s">
        <v>21</v>
      </c>
      <c r="I170" t="s">
        <v>270</v>
      </c>
      <c r="J170">
        <v>250</v>
      </c>
      <c r="L170" s="1">
        <v>0.51458333333333328</v>
      </c>
      <c r="M170" s="1">
        <v>0.51998842592592587</v>
      </c>
      <c r="O170" s="1">
        <v>5.4050925925925924E-3</v>
      </c>
      <c r="P170">
        <v>10</v>
      </c>
      <c r="R170">
        <f>$O$168/O170</f>
        <v>0.8137044967880086</v>
      </c>
    </row>
    <row r="171" spans="1:18" x14ac:dyDescent="0.25">
      <c r="A171">
        <v>1</v>
      </c>
      <c r="B171">
        <v>300</v>
      </c>
      <c r="C171" t="s">
        <v>32</v>
      </c>
      <c r="D171" t="s">
        <v>393</v>
      </c>
      <c r="E171" t="s">
        <v>68</v>
      </c>
      <c r="F171" t="s">
        <v>368</v>
      </c>
      <c r="G171">
        <v>2010</v>
      </c>
      <c r="H171" t="s">
        <v>21</v>
      </c>
      <c r="I171" t="s">
        <v>374</v>
      </c>
      <c r="J171">
        <v>250</v>
      </c>
      <c r="L171" s="1">
        <v>0.5194212962962963</v>
      </c>
      <c r="M171" s="1">
        <v>0.52539351851851845</v>
      </c>
      <c r="O171" s="1">
        <v>5.9722222222222225E-3</v>
      </c>
      <c r="P171">
        <v>10</v>
      </c>
      <c r="R171">
        <f>$O$168/O171</f>
        <v>0.73643410852713176</v>
      </c>
    </row>
    <row r="172" spans="1:18" x14ac:dyDescent="0.25">
      <c r="A172">
        <v>1</v>
      </c>
      <c r="B172">
        <v>241</v>
      </c>
      <c r="C172" t="s">
        <v>32</v>
      </c>
      <c r="D172" t="s">
        <v>305</v>
      </c>
      <c r="E172" t="s">
        <v>34</v>
      </c>
      <c r="F172" t="s">
        <v>269</v>
      </c>
      <c r="G172">
        <v>2011</v>
      </c>
      <c r="H172" t="s">
        <v>21</v>
      </c>
      <c r="I172" t="s">
        <v>270</v>
      </c>
      <c r="J172">
        <v>250</v>
      </c>
      <c r="L172" s="1">
        <v>0.50901620370370371</v>
      </c>
      <c r="M172" s="1">
        <v>0.51548611111111109</v>
      </c>
      <c r="O172" s="1">
        <v>6.4699074074074069E-3</v>
      </c>
      <c r="P172">
        <v>10</v>
      </c>
      <c r="R172">
        <f>$O$168/O172</f>
        <v>0.67978533094812177</v>
      </c>
    </row>
    <row r="173" spans="1:18" x14ac:dyDescent="0.25">
      <c r="A173">
        <v>1</v>
      </c>
      <c r="B173">
        <v>505</v>
      </c>
      <c r="C173" t="s">
        <v>32</v>
      </c>
      <c r="D173" t="s">
        <v>674</v>
      </c>
      <c r="E173" t="s">
        <v>114</v>
      </c>
      <c r="F173" t="s">
        <v>631</v>
      </c>
      <c r="G173">
        <v>2011</v>
      </c>
      <c r="H173" t="s">
        <v>21</v>
      </c>
      <c r="I173" t="s">
        <v>632</v>
      </c>
      <c r="J173">
        <v>250</v>
      </c>
      <c r="L173" s="1">
        <v>0.50973379629629634</v>
      </c>
      <c r="M173" s="1">
        <v>0.51719907407407406</v>
      </c>
      <c r="O173" s="1">
        <v>7.4652777777777781E-3</v>
      </c>
      <c r="P173">
        <v>10</v>
      </c>
      <c r="R173">
        <f>$O$168/O173</f>
        <v>0.58914728682170547</v>
      </c>
    </row>
    <row r="174" spans="1:18" x14ac:dyDescent="0.25">
      <c r="A174">
        <v>1</v>
      </c>
      <c r="B174">
        <v>114</v>
      </c>
      <c r="C174" t="s">
        <v>32</v>
      </c>
      <c r="D174" t="s">
        <v>64</v>
      </c>
      <c r="E174" t="s">
        <v>65</v>
      </c>
      <c r="F174" t="s">
        <v>62</v>
      </c>
      <c r="G174">
        <v>2010</v>
      </c>
      <c r="H174" t="s">
        <v>21</v>
      </c>
      <c r="I174" t="s">
        <v>63</v>
      </c>
      <c r="J174">
        <v>250</v>
      </c>
      <c r="L174" s="1">
        <v>0.49363425925925924</v>
      </c>
      <c r="M174" s="1">
        <v>0.50123842592592593</v>
      </c>
      <c r="O174" s="1">
        <v>7.6041666666666662E-3</v>
      </c>
      <c r="P174">
        <v>10</v>
      </c>
      <c r="R174">
        <f>$O$168/O174</f>
        <v>0.57838660578386614</v>
      </c>
    </row>
    <row r="175" spans="1:18" x14ac:dyDescent="0.25">
      <c r="A175">
        <v>1</v>
      </c>
      <c r="B175">
        <v>366</v>
      </c>
      <c r="C175" t="s">
        <v>32</v>
      </c>
      <c r="D175" t="s">
        <v>485</v>
      </c>
      <c r="E175" t="s">
        <v>145</v>
      </c>
      <c r="F175" t="s">
        <v>463</v>
      </c>
      <c r="G175">
        <v>2010</v>
      </c>
      <c r="H175" t="s">
        <v>21</v>
      </c>
      <c r="I175" t="s">
        <v>467</v>
      </c>
      <c r="J175">
        <v>250</v>
      </c>
      <c r="L175" s="1">
        <v>0.49864583333333329</v>
      </c>
      <c r="M175" s="1">
        <v>0.50667824074074075</v>
      </c>
      <c r="O175" s="1">
        <v>8.0324074074074065E-3</v>
      </c>
      <c r="P175">
        <v>10</v>
      </c>
      <c r="R175">
        <f>$O$168/O175</f>
        <v>0.54755043227665712</v>
      </c>
    </row>
    <row r="176" spans="1:18" x14ac:dyDescent="0.25">
      <c r="A176">
        <v>1</v>
      </c>
      <c r="B176">
        <v>386</v>
      </c>
      <c r="C176" t="s">
        <v>32</v>
      </c>
      <c r="D176" t="s">
        <v>506</v>
      </c>
      <c r="E176" t="s">
        <v>407</v>
      </c>
      <c r="F176" t="s">
        <v>463</v>
      </c>
      <c r="G176">
        <v>2010</v>
      </c>
      <c r="H176" t="s">
        <v>21</v>
      </c>
      <c r="I176" t="s">
        <v>464</v>
      </c>
      <c r="J176">
        <v>70</v>
      </c>
      <c r="L176" s="1">
        <v>0.51613425925925926</v>
      </c>
      <c r="M176" s="1">
        <v>0.52427083333333335</v>
      </c>
      <c r="O176" s="1">
        <v>8.1365740740740738E-3</v>
      </c>
      <c r="P176">
        <v>10</v>
      </c>
      <c r="R176">
        <f>$O$168/O176</f>
        <v>0.54054054054054057</v>
      </c>
    </row>
    <row r="177" spans="1:18" x14ac:dyDescent="0.25">
      <c r="A177">
        <v>1</v>
      </c>
      <c r="B177">
        <v>268</v>
      </c>
      <c r="C177" t="s">
        <v>32</v>
      </c>
      <c r="D177" t="s">
        <v>338</v>
      </c>
      <c r="E177" t="s">
        <v>75</v>
      </c>
      <c r="F177" t="s">
        <v>332</v>
      </c>
      <c r="G177">
        <v>2010</v>
      </c>
      <c r="H177" t="s">
        <v>21</v>
      </c>
      <c r="I177" t="s">
        <v>339</v>
      </c>
      <c r="J177">
        <v>250</v>
      </c>
      <c r="L177" s="1">
        <v>0.51717592592592598</v>
      </c>
      <c r="M177" s="1">
        <v>0.52561342592592586</v>
      </c>
      <c r="O177" s="1">
        <v>8.4375000000000006E-3</v>
      </c>
      <c r="P177">
        <v>10</v>
      </c>
      <c r="R177">
        <f>$O$168/O177</f>
        <v>0.52126200274348422</v>
      </c>
    </row>
    <row r="178" spans="1:18" x14ac:dyDescent="0.25">
      <c r="A178">
        <v>1</v>
      </c>
      <c r="B178">
        <v>240</v>
      </c>
      <c r="C178" t="s">
        <v>32</v>
      </c>
      <c r="D178" t="s">
        <v>304</v>
      </c>
      <c r="E178" t="s">
        <v>178</v>
      </c>
      <c r="F178" t="s">
        <v>269</v>
      </c>
      <c r="G178">
        <v>2011</v>
      </c>
      <c r="H178" t="s">
        <v>21</v>
      </c>
      <c r="I178" t="s">
        <v>270</v>
      </c>
      <c r="J178">
        <v>250</v>
      </c>
      <c r="L178" s="1">
        <v>0.49594907407407413</v>
      </c>
      <c r="M178" s="1">
        <v>0.50476851851851856</v>
      </c>
      <c r="O178" s="1">
        <v>8.819444444444444E-3</v>
      </c>
      <c r="P178">
        <v>10</v>
      </c>
      <c r="R178">
        <f>$O$168/O178</f>
        <v>0.49868766404199483</v>
      </c>
    </row>
    <row r="179" spans="1:18" x14ac:dyDescent="0.25">
      <c r="A179">
        <v>1</v>
      </c>
      <c r="B179">
        <v>134</v>
      </c>
      <c r="C179" t="s">
        <v>32</v>
      </c>
      <c r="D179" t="s">
        <v>113</v>
      </c>
      <c r="E179" t="s">
        <v>114</v>
      </c>
      <c r="F179" t="s">
        <v>78</v>
      </c>
      <c r="G179">
        <v>2010</v>
      </c>
      <c r="H179" t="s">
        <v>21</v>
      </c>
      <c r="I179" t="s">
        <v>115</v>
      </c>
      <c r="J179">
        <v>250</v>
      </c>
      <c r="L179" s="1">
        <v>0.48479166666666668</v>
      </c>
      <c r="M179" s="1">
        <v>0.49369212962962966</v>
      </c>
      <c r="O179" s="1">
        <v>8.9004629629629625E-3</v>
      </c>
      <c r="P179">
        <v>10</v>
      </c>
      <c r="R179">
        <f>$O$168/O179</f>
        <v>0.49414824447334205</v>
      </c>
    </row>
    <row r="180" spans="1:18" x14ac:dyDescent="0.25">
      <c r="A180">
        <v>1</v>
      </c>
      <c r="B180">
        <v>301</v>
      </c>
      <c r="C180" t="s">
        <v>32</v>
      </c>
      <c r="D180" t="s">
        <v>394</v>
      </c>
      <c r="E180" t="s">
        <v>299</v>
      </c>
      <c r="F180" t="s">
        <v>368</v>
      </c>
      <c r="G180">
        <v>2010</v>
      </c>
      <c r="H180" t="s">
        <v>21</v>
      </c>
      <c r="I180" t="s">
        <v>395</v>
      </c>
      <c r="J180">
        <v>250</v>
      </c>
      <c r="L180" s="1">
        <v>0.48059027777777774</v>
      </c>
      <c r="M180" s="1">
        <v>0.48994212962962963</v>
      </c>
      <c r="O180" s="1">
        <v>9.3518518518518525E-3</v>
      </c>
      <c r="P180">
        <v>10</v>
      </c>
      <c r="R180">
        <f>$O$168/O180</f>
        <v>0.47029702970297027</v>
      </c>
    </row>
    <row r="181" spans="1:18" x14ac:dyDescent="0.25">
      <c r="A181">
        <v>1</v>
      </c>
      <c r="B181">
        <v>237</v>
      </c>
      <c r="C181" t="s">
        <v>32</v>
      </c>
      <c r="D181" t="s">
        <v>300</v>
      </c>
      <c r="E181" t="s">
        <v>123</v>
      </c>
      <c r="F181" t="s">
        <v>269</v>
      </c>
      <c r="G181">
        <v>2010</v>
      </c>
      <c r="H181" t="s">
        <v>21</v>
      </c>
      <c r="I181" t="s">
        <v>270</v>
      </c>
      <c r="J181">
        <v>250</v>
      </c>
      <c r="L181" s="1">
        <v>0.49518518518518517</v>
      </c>
      <c r="M181" s="1">
        <v>0.50458333333333327</v>
      </c>
      <c r="O181" s="1">
        <v>9.3981481481481485E-3</v>
      </c>
      <c r="P181">
        <v>10</v>
      </c>
      <c r="R181">
        <f>$O$168/O181</f>
        <v>0.46798029556650245</v>
      </c>
    </row>
    <row r="182" spans="1:18" x14ac:dyDescent="0.25">
      <c r="A182">
        <v>1</v>
      </c>
      <c r="B182">
        <v>299</v>
      </c>
      <c r="C182" t="s">
        <v>32</v>
      </c>
      <c r="D182" t="s">
        <v>392</v>
      </c>
      <c r="E182" t="s">
        <v>71</v>
      </c>
      <c r="F182" t="s">
        <v>368</v>
      </c>
      <c r="G182">
        <v>2011</v>
      </c>
      <c r="H182" t="s">
        <v>21</v>
      </c>
      <c r="I182" t="s">
        <v>371</v>
      </c>
      <c r="J182">
        <v>250</v>
      </c>
      <c r="L182" s="1">
        <v>0.52222222222222225</v>
      </c>
      <c r="M182" s="1">
        <v>0.5326157407407407</v>
      </c>
      <c r="O182" s="1">
        <v>1.0393518518518519E-2</v>
      </c>
      <c r="P182">
        <v>10</v>
      </c>
      <c r="R182">
        <f>$O$168/O182</f>
        <v>0.42316258351893099</v>
      </c>
    </row>
    <row r="183" spans="1:18" x14ac:dyDescent="0.25">
      <c r="A183">
        <v>1</v>
      </c>
      <c r="B183">
        <v>365</v>
      </c>
      <c r="C183" t="s">
        <v>32</v>
      </c>
      <c r="D183" t="s">
        <v>483</v>
      </c>
      <c r="E183" t="s">
        <v>117</v>
      </c>
      <c r="F183" t="s">
        <v>463</v>
      </c>
      <c r="G183">
        <v>2010</v>
      </c>
      <c r="H183" t="s">
        <v>21</v>
      </c>
      <c r="I183" t="s">
        <v>484</v>
      </c>
      <c r="J183">
        <v>250</v>
      </c>
      <c r="L183" s="1">
        <v>0.49791666666666662</v>
      </c>
      <c r="M183" s="1">
        <v>0.50959490740740743</v>
      </c>
      <c r="O183" s="1">
        <v>1.1678240740740741E-2</v>
      </c>
      <c r="P183">
        <v>10</v>
      </c>
      <c r="R183">
        <v>0.4</v>
      </c>
    </row>
    <row r="184" spans="1:18" x14ac:dyDescent="0.25">
      <c r="A184">
        <v>1</v>
      </c>
      <c r="B184">
        <v>501</v>
      </c>
      <c r="C184" t="s">
        <v>32</v>
      </c>
      <c r="D184" t="s">
        <v>669</v>
      </c>
      <c r="E184" t="s">
        <v>75</v>
      </c>
      <c r="F184" t="s">
        <v>631</v>
      </c>
      <c r="G184">
        <v>2011</v>
      </c>
      <c r="H184" t="s">
        <v>21</v>
      </c>
      <c r="I184" t="s">
        <v>632</v>
      </c>
      <c r="J184">
        <v>250</v>
      </c>
      <c r="L184" s="1">
        <v>0.50351851851851859</v>
      </c>
      <c r="M184" s="1">
        <v>0.51619212962962957</v>
      </c>
      <c r="O184" s="1">
        <v>1.2673611111111109E-2</v>
      </c>
      <c r="P184">
        <v>10</v>
      </c>
      <c r="R184">
        <v>0.4</v>
      </c>
    </row>
    <row r="185" spans="1:18" x14ac:dyDescent="0.25">
      <c r="A185">
        <v>1</v>
      </c>
      <c r="B185">
        <v>303</v>
      </c>
      <c r="C185" t="s">
        <v>32</v>
      </c>
      <c r="D185" t="s">
        <v>397</v>
      </c>
      <c r="E185" t="s">
        <v>75</v>
      </c>
      <c r="F185" t="s">
        <v>368</v>
      </c>
      <c r="G185">
        <v>2010</v>
      </c>
      <c r="H185" t="s">
        <v>21</v>
      </c>
      <c r="I185" t="s">
        <v>374</v>
      </c>
      <c r="J185">
        <v>250</v>
      </c>
      <c r="L185" s="1">
        <v>0.49998842592592596</v>
      </c>
      <c r="M185" s="1">
        <v>0.51406249999999998</v>
      </c>
      <c r="O185" s="1">
        <v>1.4074074074074074E-2</v>
      </c>
      <c r="P185">
        <v>10</v>
      </c>
      <c r="R185">
        <v>0.4</v>
      </c>
    </row>
    <row r="186" spans="1:18" x14ac:dyDescent="0.25">
      <c r="A186">
        <v>1</v>
      </c>
      <c r="B186">
        <v>230</v>
      </c>
      <c r="C186" t="s">
        <v>32</v>
      </c>
      <c r="D186" t="s">
        <v>290</v>
      </c>
      <c r="E186" t="s">
        <v>291</v>
      </c>
      <c r="F186" t="s">
        <v>269</v>
      </c>
      <c r="G186">
        <v>2011</v>
      </c>
      <c r="H186" t="s">
        <v>21</v>
      </c>
      <c r="I186" t="s">
        <v>270</v>
      </c>
      <c r="J186">
        <v>250</v>
      </c>
      <c r="L186" s="1">
        <v>0.52364583333333337</v>
      </c>
      <c r="M186" s="1">
        <v>0.53797453703703701</v>
      </c>
      <c r="O186" s="1">
        <v>1.4328703703703703E-2</v>
      </c>
      <c r="P186">
        <v>10</v>
      </c>
      <c r="R186">
        <v>0.4</v>
      </c>
    </row>
    <row r="187" spans="1:18" x14ac:dyDescent="0.25">
      <c r="A187">
        <v>1</v>
      </c>
      <c r="B187">
        <v>235</v>
      </c>
      <c r="C187" t="s">
        <v>32</v>
      </c>
      <c r="D187" t="s">
        <v>297</v>
      </c>
      <c r="E187" t="s">
        <v>55</v>
      </c>
      <c r="F187" t="s">
        <v>269</v>
      </c>
      <c r="G187">
        <v>2011</v>
      </c>
      <c r="H187" t="s">
        <v>21</v>
      </c>
      <c r="I187" t="s">
        <v>270</v>
      </c>
      <c r="J187">
        <v>250</v>
      </c>
      <c r="L187" s="1">
        <v>0.48501157407407408</v>
      </c>
      <c r="M187" s="1">
        <v>0.50358796296296293</v>
      </c>
      <c r="O187" s="1">
        <v>1.8576388888888889E-2</v>
      </c>
      <c r="P187">
        <v>10</v>
      </c>
      <c r="R187">
        <v>0.4</v>
      </c>
    </row>
    <row r="188" spans="1:18" x14ac:dyDescent="0.25">
      <c r="A188">
        <v>1</v>
      </c>
      <c r="B188">
        <v>105</v>
      </c>
      <c r="C188" t="s">
        <v>32</v>
      </c>
      <c r="D188" t="s">
        <v>33</v>
      </c>
      <c r="E188" t="s">
        <v>34</v>
      </c>
      <c r="F188" t="s">
        <v>35</v>
      </c>
      <c r="G188">
        <v>2010</v>
      </c>
      <c r="H188" t="s">
        <v>21</v>
      </c>
      <c r="I188" t="s">
        <v>36</v>
      </c>
      <c r="J188">
        <v>250</v>
      </c>
      <c r="L188" s="1">
        <v>0.51736111111111105</v>
      </c>
      <c r="M188" s="1">
        <v>0.5363310185185185</v>
      </c>
      <c r="O188" s="1">
        <v>1.8969907407407408E-2</v>
      </c>
      <c r="P188">
        <v>10</v>
      </c>
      <c r="R188">
        <v>0.4</v>
      </c>
    </row>
    <row r="189" spans="1:18" x14ac:dyDescent="0.25">
      <c r="A189">
        <v>1</v>
      </c>
      <c r="B189">
        <v>239</v>
      </c>
      <c r="C189" t="s">
        <v>32</v>
      </c>
      <c r="D189" t="s">
        <v>303</v>
      </c>
      <c r="E189" t="s">
        <v>38</v>
      </c>
      <c r="F189" t="s">
        <v>269</v>
      </c>
      <c r="G189">
        <v>2011</v>
      </c>
      <c r="H189" t="s">
        <v>21</v>
      </c>
      <c r="I189" t="s">
        <v>270</v>
      </c>
      <c r="J189">
        <v>250</v>
      </c>
      <c r="L189" s="1">
        <v>0.49199074074074073</v>
      </c>
      <c r="M189" s="1">
        <v>0.51328703703703704</v>
      </c>
      <c r="O189" s="1">
        <v>2.1296296296296299E-2</v>
      </c>
      <c r="P189">
        <v>10</v>
      </c>
      <c r="R189">
        <v>0.4</v>
      </c>
    </row>
    <row r="190" spans="1:18" x14ac:dyDescent="0.25">
      <c r="A190">
        <v>1</v>
      </c>
      <c r="B190">
        <v>233</v>
      </c>
      <c r="C190" t="s">
        <v>32</v>
      </c>
      <c r="D190" t="s">
        <v>294</v>
      </c>
      <c r="E190" t="s">
        <v>295</v>
      </c>
      <c r="F190" t="s">
        <v>269</v>
      </c>
      <c r="G190">
        <v>2011</v>
      </c>
      <c r="H190" t="s">
        <v>21</v>
      </c>
      <c r="I190" t="s">
        <v>270</v>
      </c>
      <c r="J190">
        <v>250</v>
      </c>
      <c r="L190" s="1">
        <v>0.51040509259259259</v>
      </c>
      <c r="M190" s="1">
        <v>0.53249999999999997</v>
      </c>
      <c r="O190" s="1">
        <v>2.2094907407407407E-2</v>
      </c>
      <c r="P190">
        <v>10</v>
      </c>
      <c r="R190">
        <v>0.4</v>
      </c>
    </row>
    <row r="191" spans="1:18" x14ac:dyDescent="0.25">
      <c r="A191">
        <v>1</v>
      </c>
      <c r="B191">
        <v>231</v>
      </c>
      <c r="C191" t="s">
        <v>32</v>
      </c>
      <c r="D191" t="s">
        <v>292</v>
      </c>
      <c r="E191" t="s">
        <v>178</v>
      </c>
      <c r="F191" t="s">
        <v>269</v>
      </c>
      <c r="G191">
        <v>2011</v>
      </c>
      <c r="H191" t="s">
        <v>21</v>
      </c>
      <c r="I191" t="s">
        <v>270</v>
      </c>
      <c r="J191">
        <v>250</v>
      </c>
      <c r="L191" s="1">
        <v>0.48546296296296299</v>
      </c>
      <c r="M191" s="1">
        <v>0.51398148148148148</v>
      </c>
      <c r="O191" s="1">
        <v>2.8518518518518523E-2</v>
      </c>
      <c r="P191">
        <v>10</v>
      </c>
      <c r="R191">
        <v>0.4</v>
      </c>
    </row>
    <row r="192" spans="1:18" x14ac:dyDescent="0.25">
      <c r="A192">
        <v>1</v>
      </c>
      <c r="B192">
        <v>504</v>
      </c>
      <c r="C192" t="s">
        <v>32</v>
      </c>
      <c r="D192" t="s">
        <v>673</v>
      </c>
      <c r="E192" t="s">
        <v>120</v>
      </c>
      <c r="F192" t="s">
        <v>631</v>
      </c>
      <c r="G192">
        <v>2010</v>
      </c>
      <c r="H192" t="s">
        <v>21</v>
      </c>
      <c r="I192" t="s">
        <v>632</v>
      </c>
      <c r="J192">
        <v>250</v>
      </c>
      <c r="L192" s="1">
        <v>0.51384259259259257</v>
      </c>
      <c r="M192" s="1">
        <v>0.51821759259259259</v>
      </c>
      <c r="O192" s="1">
        <v>4.3749999999999995E-3</v>
      </c>
      <c r="P192">
        <v>9</v>
      </c>
      <c r="R192">
        <v>0.2</v>
      </c>
    </row>
    <row r="193" spans="1:18" x14ac:dyDescent="0.25">
      <c r="A193">
        <v>1</v>
      </c>
      <c r="B193">
        <v>200</v>
      </c>
      <c r="C193" t="s">
        <v>32</v>
      </c>
      <c r="D193" t="s">
        <v>253</v>
      </c>
      <c r="E193" t="s">
        <v>254</v>
      </c>
      <c r="F193" t="s">
        <v>234</v>
      </c>
      <c r="G193">
        <v>2010</v>
      </c>
      <c r="H193" t="s">
        <v>21</v>
      </c>
      <c r="I193">
        <v>22</v>
      </c>
      <c r="J193">
        <v>250</v>
      </c>
      <c r="L193" s="1">
        <v>0.48969907407407409</v>
      </c>
      <c r="M193" s="1">
        <v>0.49495370370370373</v>
      </c>
      <c r="O193" s="1">
        <v>5.2546296296296299E-3</v>
      </c>
      <c r="P193">
        <v>9</v>
      </c>
      <c r="R193">
        <v>0.2</v>
      </c>
    </row>
    <row r="194" spans="1:18" x14ac:dyDescent="0.25">
      <c r="A194">
        <v>1</v>
      </c>
      <c r="B194">
        <v>296</v>
      </c>
      <c r="C194" t="s">
        <v>32</v>
      </c>
      <c r="D194" t="s">
        <v>387</v>
      </c>
      <c r="E194" t="s">
        <v>388</v>
      </c>
      <c r="F194" t="s">
        <v>368</v>
      </c>
      <c r="G194">
        <v>2010</v>
      </c>
      <c r="H194" t="s">
        <v>21</v>
      </c>
      <c r="I194" t="s">
        <v>389</v>
      </c>
      <c r="J194">
        <v>250</v>
      </c>
      <c r="L194" s="1">
        <v>0.49726851851851855</v>
      </c>
      <c r="M194" s="1">
        <v>0.50351851851851859</v>
      </c>
      <c r="O194" s="1">
        <v>6.2499999999999995E-3</v>
      </c>
      <c r="P194">
        <v>9</v>
      </c>
      <c r="R194">
        <v>0.2</v>
      </c>
    </row>
    <row r="195" spans="1:18" x14ac:dyDescent="0.25">
      <c r="A195">
        <v>1</v>
      </c>
      <c r="B195">
        <v>269</v>
      </c>
      <c r="C195" t="s">
        <v>32</v>
      </c>
      <c r="D195" t="s">
        <v>340</v>
      </c>
      <c r="E195" t="s">
        <v>219</v>
      </c>
      <c r="F195" t="s">
        <v>332</v>
      </c>
      <c r="G195">
        <v>2010</v>
      </c>
      <c r="H195" t="s">
        <v>21</v>
      </c>
      <c r="I195" t="s">
        <v>335</v>
      </c>
      <c r="J195">
        <v>250</v>
      </c>
      <c r="L195" s="1">
        <v>0.49447916666666664</v>
      </c>
      <c r="M195" s="1">
        <v>0.5015856481481481</v>
      </c>
      <c r="O195" s="1">
        <v>7.106481481481481E-3</v>
      </c>
      <c r="P195">
        <v>9</v>
      </c>
      <c r="R195">
        <v>0.2</v>
      </c>
    </row>
    <row r="196" spans="1:18" x14ac:dyDescent="0.25">
      <c r="A196">
        <v>1</v>
      </c>
      <c r="B196">
        <v>364</v>
      </c>
      <c r="C196" t="s">
        <v>32</v>
      </c>
      <c r="D196" t="s">
        <v>480</v>
      </c>
      <c r="E196" t="s">
        <v>481</v>
      </c>
      <c r="F196" t="s">
        <v>463</v>
      </c>
      <c r="G196">
        <v>2011</v>
      </c>
      <c r="H196" t="s">
        <v>21</v>
      </c>
      <c r="I196" t="s">
        <v>482</v>
      </c>
      <c r="J196">
        <v>250</v>
      </c>
      <c r="L196" s="1">
        <v>0.50287037037037041</v>
      </c>
      <c r="M196" s="1">
        <v>0.51065972222222222</v>
      </c>
      <c r="O196" s="1">
        <v>7.789351851851852E-3</v>
      </c>
      <c r="P196">
        <v>9</v>
      </c>
      <c r="R196">
        <v>0.2</v>
      </c>
    </row>
    <row r="197" spans="1:18" x14ac:dyDescent="0.25">
      <c r="A197">
        <v>1</v>
      </c>
      <c r="B197">
        <v>495</v>
      </c>
      <c r="C197" t="s">
        <v>32</v>
      </c>
      <c r="D197" t="s">
        <v>664</v>
      </c>
      <c r="E197" t="s">
        <v>114</v>
      </c>
      <c r="F197" t="s">
        <v>631</v>
      </c>
      <c r="G197">
        <v>2010</v>
      </c>
      <c r="H197" t="s">
        <v>21</v>
      </c>
      <c r="I197" t="s">
        <v>632</v>
      </c>
      <c r="J197">
        <v>250</v>
      </c>
      <c r="L197" s="1">
        <v>0.49775462962962963</v>
      </c>
      <c r="M197" s="1">
        <v>0.50668981481481479</v>
      </c>
      <c r="O197" s="1">
        <v>8.9351851851851866E-3</v>
      </c>
      <c r="P197">
        <v>9</v>
      </c>
      <c r="R197">
        <v>0.2</v>
      </c>
    </row>
    <row r="198" spans="1:18" x14ac:dyDescent="0.25">
      <c r="A198">
        <v>1</v>
      </c>
      <c r="B198">
        <v>242</v>
      </c>
      <c r="C198" t="s">
        <v>32</v>
      </c>
      <c r="D198" t="s">
        <v>306</v>
      </c>
      <c r="E198" t="s">
        <v>307</v>
      </c>
      <c r="F198" t="s">
        <v>269</v>
      </c>
      <c r="G198">
        <v>2011</v>
      </c>
      <c r="H198" t="s">
        <v>21</v>
      </c>
      <c r="I198" t="s">
        <v>270</v>
      </c>
      <c r="J198">
        <v>250</v>
      </c>
      <c r="L198" s="1">
        <v>0.4889236111111111</v>
      </c>
      <c r="M198" s="1">
        <v>0.49855324074074076</v>
      </c>
      <c r="O198" s="1">
        <v>9.6296296296296303E-3</v>
      </c>
      <c r="P198">
        <v>9</v>
      </c>
      <c r="R198">
        <v>0.2</v>
      </c>
    </row>
    <row r="199" spans="1:18" x14ac:dyDescent="0.25">
      <c r="A199">
        <v>1</v>
      </c>
      <c r="B199">
        <v>496</v>
      </c>
      <c r="C199" t="s">
        <v>32</v>
      </c>
      <c r="D199" t="s">
        <v>665</v>
      </c>
      <c r="E199" t="s">
        <v>299</v>
      </c>
      <c r="F199" t="s">
        <v>631</v>
      </c>
      <c r="G199">
        <v>2010</v>
      </c>
      <c r="H199" t="s">
        <v>21</v>
      </c>
      <c r="I199" t="s">
        <v>632</v>
      </c>
      <c r="J199">
        <v>250</v>
      </c>
      <c r="L199" s="1">
        <v>0.49932870370370369</v>
      </c>
      <c r="M199" s="1">
        <v>0.50899305555555552</v>
      </c>
      <c r="O199" s="1">
        <v>9.6643518518518511E-3</v>
      </c>
      <c r="P199">
        <v>9</v>
      </c>
      <c r="R199">
        <v>0.2</v>
      </c>
    </row>
    <row r="200" spans="1:18" x14ac:dyDescent="0.25">
      <c r="A200">
        <v>1</v>
      </c>
      <c r="B200">
        <v>298</v>
      </c>
      <c r="C200" t="s">
        <v>32</v>
      </c>
      <c r="D200" t="s">
        <v>391</v>
      </c>
      <c r="E200" t="s">
        <v>34</v>
      </c>
      <c r="F200" t="s">
        <v>368</v>
      </c>
      <c r="G200">
        <v>2010</v>
      </c>
      <c r="H200" t="s">
        <v>21</v>
      </c>
      <c r="I200" t="s">
        <v>374</v>
      </c>
      <c r="J200">
        <v>250</v>
      </c>
      <c r="L200" s="1">
        <v>0.48422453703703705</v>
      </c>
      <c r="M200" s="1">
        <v>0.50679398148148147</v>
      </c>
      <c r="O200" s="1">
        <v>2.2569444444444444E-2</v>
      </c>
      <c r="P200">
        <v>9</v>
      </c>
      <c r="R200">
        <v>0.2</v>
      </c>
    </row>
    <row r="201" spans="1:18" x14ac:dyDescent="0.25">
      <c r="A201">
        <v>1</v>
      </c>
      <c r="B201">
        <v>506</v>
      </c>
      <c r="C201" t="s">
        <v>32</v>
      </c>
      <c r="D201" t="s">
        <v>675</v>
      </c>
      <c r="E201" t="s">
        <v>178</v>
      </c>
      <c r="F201" t="s">
        <v>631</v>
      </c>
      <c r="G201">
        <v>2010</v>
      </c>
      <c r="H201" t="s">
        <v>21</v>
      </c>
      <c r="I201" t="s">
        <v>632</v>
      </c>
      <c r="J201">
        <v>250</v>
      </c>
      <c r="L201" s="1">
        <v>0.48265046296296293</v>
      </c>
      <c r="M201" s="1">
        <v>0.48734953703703704</v>
      </c>
      <c r="O201" s="1">
        <v>4.6990740740740743E-3</v>
      </c>
      <c r="P201">
        <v>8</v>
      </c>
      <c r="R201">
        <v>0.2</v>
      </c>
    </row>
    <row r="202" spans="1:18" x14ac:dyDescent="0.25">
      <c r="A202">
        <v>1</v>
      </c>
      <c r="B202">
        <v>499</v>
      </c>
      <c r="C202" t="s">
        <v>32</v>
      </c>
      <c r="D202" t="s">
        <v>667</v>
      </c>
      <c r="E202" t="s">
        <v>75</v>
      </c>
      <c r="F202" t="s">
        <v>631</v>
      </c>
      <c r="G202">
        <v>2010</v>
      </c>
      <c r="H202" t="s">
        <v>21</v>
      </c>
      <c r="I202" t="s">
        <v>632</v>
      </c>
      <c r="J202">
        <v>250</v>
      </c>
      <c r="L202" s="1">
        <v>0.48753472222222222</v>
      </c>
      <c r="M202" s="1">
        <v>0.49244212962962958</v>
      </c>
      <c r="O202" s="1">
        <v>4.9074074074074072E-3</v>
      </c>
      <c r="P202">
        <v>8</v>
      </c>
      <c r="R202">
        <v>0.2</v>
      </c>
    </row>
    <row r="203" spans="1:18" x14ac:dyDescent="0.25">
      <c r="A203">
        <v>1</v>
      </c>
      <c r="B203">
        <v>500</v>
      </c>
      <c r="C203" t="s">
        <v>32</v>
      </c>
      <c r="D203" t="s">
        <v>668</v>
      </c>
      <c r="E203" t="s">
        <v>407</v>
      </c>
      <c r="F203" t="s">
        <v>631</v>
      </c>
      <c r="G203">
        <v>2011</v>
      </c>
      <c r="H203" t="s">
        <v>21</v>
      </c>
      <c r="I203" t="s">
        <v>632</v>
      </c>
      <c r="J203">
        <v>250</v>
      </c>
      <c r="L203" s="1">
        <v>0.51115740740740734</v>
      </c>
      <c r="M203" s="1">
        <v>0.51892361111111118</v>
      </c>
      <c r="O203" s="1">
        <v>7.7662037037037031E-3</v>
      </c>
      <c r="P203">
        <v>8</v>
      </c>
      <c r="R203">
        <v>0.2</v>
      </c>
    </row>
    <row r="204" spans="1:18" x14ac:dyDescent="0.25">
      <c r="A204">
        <v>1</v>
      </c>
      <c r="B204">
        <v>110</v>
      </c>
      <c r="C204" t="s">
        <v>32</v>
      </c>
      <c r="D204" t="s">
        <v>51</v>
      </c>
      <c r="E204" t="s">
        <v>52</v>
      </c>
      <c r="F204" t="s">
        <v>35</v>
      </c>
      <c r="G204">
        <v>2011</v>
      </c>
      <c r="H204" t="s">
        <v>21</v>
      </c>
      <c r="I204" t="s">
        <v>43</v>
      </c>
      <c r="J204">
        <v>70</v>
      </c>
      <c r="L204" s="1">
        <v>0.49313657407407407</v>
      </c>
      <c r="M204" s="1">
        <v>0.5105439814814815</v>
      </c>
      <c r="O204" s="1">
        <v>1.7407407407407406E-2</v>
      </c>
      <c r="P204">
        <v>8</v>
      </c>
      <c r="R204">
        <v>0.2</v>
      </c>
    </row>
    <row r="205" spans="1:18" x14ac:dyDescent="0.25">
      <c r="A205">
        <v>1</v>
      </c>
      <c r="B205">
        <v>498</v>
      </c>
      <c r="C205" t="s">
        <v>32</v>
      </c>
      <c r="D205" t="s">
        <v>539</v>
      </c>
      <c r="E205" t="s">
        <v>138</v>
      </c>
      <c r="F205" t="s">
        <v>631</v>
      </c>
      <c r="G205">
        <v>2010</v>
      </c>
      <c r="H205" t="s">
        <v>21</v>
      </c>
      <c r="I205" t="s">
        <v>632</v>
      </c>
      <c r="J205">
        <v>250</v>
      </c>
      <c r="L205" s="1">
        <v>0.50634259259259262</v>
      </c>
      <c r="M205" s="1">
        <v>0.5102430555555556</v>
      </c>
      <c r="O205" s="1">
        <v>3.9004629629629632E-3</v>
      </c>
      <c r="P205">
        <v>7</v>
      </c>
      <c r="R205">
        <v>0.2</v>
      </c>
    </row>
    <row r="206" spans="1:18" x14ac:dyDescent="0.25">
      <c r="A206">
        <v>1</v>
      </c>
      <c r="B206">
        <v>491</v>
      </c>
      <c r="C206" t="s">
        <v>32</v>
      </c>
      <c r="D206" t="s">
        <v>659</v>
      </c>
      <c r="E206" t="s">
        <v>138</v>
      </c>
      <c r="F206" t="s">
        <v>631</v>
      </c>
      <c r="G206">
        <v>2010</v>
      </c>
      <c r="H206" t="s">
        <v>21</v>
      </c>
      <c r="I206" t="s">
        <v>632</v>
      </c>
      <c r="J206">
        <v>250</v>
      </c>
      <c r="L206" s="1">
        <v>0.51541666666666663</v>
      </c>
      <c r="M206" s="1">
        <v>0.52034722222222218</v>
      </c>
      <c r="O206" s="1">
        <v>4.9305555555555552E-3</v>
      </c>
      <c r="P206">
        <v>7</v>
      </c>
      <c r="R206">
        <v>0.2</v>
      </c>
    </row>
    <row r="207" spans="1:18" x14ac:dyDescent="0.25">
      <c r="A207">
        <v>1</v>
      </c>
      <c r="B207">
        <v>539</v>
      </c>
      <c r="C207" t="s">
        <v>32</v>
      </c>
      <c r="D207" t="s">
        <v>706</v>
      </c>
      <c r="E207" t="s">
        <v>324</v>
      </c>
      <c r="F207" t="s">
        <v>631</v>
      </c>
      <c r="G207">
        <v>2010</v>
      </c>
      <c r="H207" t="s">
        <v>21</v>
      </c>
      <c r="I207" t="s">
        <v>632</v>
      </c>
      <c r="J207">
        <v>250</v>
      </c>
      <c r="L207" s="1">
        <v>0.51393518518518522</v>
      </c>
      <c r="M207" s="1">
        <v>0.52042824074074068</v>
      </c>
      <c r="O207" s="1">
        <v>6.4930555555555549E-3</v>
      </c>
      <c r="P207">
        <v>7</v>
      </c>
      <c r="R207">
        <v>0.2</v>
      </c>
    </row>
    <row r="208" spans="1:18" x14ac:dyDescent="0.25">
      <c r="A208">
        <v>1</v>
      </c>
      <c r="B208">
        <v>497</v>
      </c>
      <c r="C208" t="s">
        <v>32</v>
      </c>
      <c r="D208" t="s">
        <v>666</v>
      </c>
      <c r="E208" t="s">
        <v>157</v>
      </c>
      <c r="F208" t="s">
        <v>631</v>
      </c>
      <c r="G208">
        <v>2011</v>
      </c>
      <c r="H208" t="s">
        <v>21</v>
      </c>
      <c r="I208" t="s">
        <v>632</v>
      </c>
      <c r="J208">
        <v>250</v>
      </c>
      <c r="L208" s="1">
        <v>0.51180555555555551</v>
      </c>
      <c r="M208" s="1">
        <v>0.51428240740740738</v>
      </c>
      <c r="O208" s="1">
        <v>2.4768518518518516E-3</v>
      </c>
      <c r="P208">
        <v>6</v>
      </c>
      <c r="R208">
        <v>0.2</v>
      </c>
    </row>
    <row r="209" spans="1:18" x14ac:dyDescent="0.25">
      <c r="A209">
        <v>1</v>
      </c>
      <c r="B209">
        <v>492</v>
      </c>
      <c r="C209" t="s">
        <v>32</v>
      </c>
      <c r="D209" t="s">
        <v>660</v>
      </c>
      <c r="E209" t="s">
        <v>533</v>
      </c>
      <c r="F209" t="s">
        <v>631</v>
      </c>
      <c r="G209">
        <v>2011</v>
      </c>
      <c r="H209" t="s">
        <v>21</v>
      </c>
      <c r="I209" t="s">
        <v>632</v>
      </c>
      <c r="J209">
        <v>250</v>
      </c>
      <c r="L209" s="1">
        <v>0.50075231481481486</v>
      </c>
      <c r="M209" s="1">
        <v>0.5035532407407407</v>
      </c>
      <c r="O209" s="1">
        <v>2.8009259259259259E-3</v>
      </c>
      <c r="P209">
        <v>6</v>
      </c>
      <c r="R209">
        <v>0.2</v>
      </c>
    </row>
    <row r="210" spans="1:18" x14ac:dyDescent="0.25">
      <c r="A210">
        <v>1</v>
      </c>
      <c r="B210">
        <v>493</v>
      </c>
      <c r="C210" t="s">
        <v>32</v>
      </c>
      <c r="D210" t="s">
        <v>661</v>
      </c>
      <c r="E210" t="s">
        <v>352</v>
      </c>
      <c r="F210" t="s">
        <v>631</v>
      </c>
      <c r="G210">
        <v>2010</v>
      </c>
      <c r="H210" t="s">
        <v>21</v>
      </c>
      <c r="I210" t="s">
        <v>632</v>
      </c>
      <c r="J210">
        <v>250</v>
      </c>
      <c r="L210" s="1">
        <v>0.50416666666666665</v>
      </c>
      <c r="M210" s="1">
        <v>0.51021990740740741</v>
      </c>
      <c r="O210" s="1">
        <v>6.053240740740741E-3</v>
      </c>
      <c r="P210">
        <v>6</v>
      </c>
      <c r="R210">
        <v>0.2</v>
      </c>
    </row>
    <row r="211" spans="1:18" x14ac:dyDescent="0.25">
      <c r="A211">
        <v>1</v>
      </c>
      <c r="B211">
        <v>170</v>
      </c>
      <c r="C211" t="s">
        <v>32</v>
      </c>
      <c r="D211" t="s">
        <v>188</v>
      </c>
      <c r="E211" t="s">
        <v>189</v>
      </c>
      <c r="F211" t="s">
        <v>190</v>
      </c>
      <c r="G211">
        <v>2010</v>
      </c>
      <c r="H211" t="s">
        <v>21</v>
      </c>
      <c r="I211" t="s">
        <v>191</v>
      </c>
      <c r="L211" s="1">
        <v>0.51530092592592591</v>
      </c>
      <c r="M211" s="1">
        <v>0.51871527777777782</v>
      </c>
      <c r="O211" s="1">
        <v>3.414351851851852E-3</v>
      </c>
      <c r="P211">
        <v>5</v>
      </c>
      <c r="R211">
        <v>0.2</v>
      </c>
    </row>
    <row r="212" spans="1:18" x14ac:dyDescent="0.25">
      <c r="A212">
        <v>1</v>
      </c>
      <c r="B212">
        <v>503</v>
      </c>
      <c r="C212" t="s">
        <v>32</v>
      </c>
      <c r="D212" t="s">
        <v>672</v>
      </c>
      <c r="E212" t="s">
        <v>140</v>
      </c>
      <c r="F212" t="s">
        <v>631</v>
      </c>
      <c r="G212">
        <v>2010</v>
      </c>
      <c r="H212" t="s">
        <v>21</v>
      </c>
      <c r="I212" t="s">
        <v>632</v>
      </c>
      <c r="J212">
        <v>250</v>
      </c>
      <c r="L212" s="1">
        <v>0.52013888888888882</v>
      </c>
      <c r="M212" s="1">
        <v>0.52107638888888885</v>
      </c>
      <c r="O212" s="1">
        <v>9.3750000000000007E-4</v>
      </c>
      <c r="P212">
        <v>3</v>
      </c>
      <c r="R212">
        <v>0.2</v>
      </c>
    </row>
    <row r="213" spans="1:18" x14ac:dyDescent="0.25">
      <c r="A213">
        <v>1</v>
      </c>
      <c r="B213">
        <v>135</v>
      </c>
      <c r="C213" t="s">
        <v>32</v>
      </c>
      <c r="D213" t="s">
        <v>116</v>
      </c>
      <c r="E213" t="s">
        <v>117</v>
      </c>
      <c r="F213" t="s">
        <v>78</v>
      </c>
      <c r="G213">
        <v>2011</v>
      </c>
      <c r="H213" t="s">
        <v>21</v>
      </c>
      <c r="I213" t="s">
        <v>118</v>
      </c>
      <c r="J213">
        <v>250</v>
      </c>
      <c r="L213" s="1">
        <v>0.50555555555555554</v>
      </c>
      <c r="R213">
        <v>0</v>
      </c>
    </row>
    <row r="214" spans="1:18" x14ac:dyDescent="0.25">
      <c r="A214">
        <v>1</v>
      </c>
      <c r="B214">
        <v>232</v>
      </c>
      <c r="C214" t="s">
        <v>32</v>
      </c>
      <c r="D214" t="s">
        <v>293</v>
      </c>
      <c r="E214" t="s">
        <v>38</v>
      </c>
      <c r="F214" t="s">
        <v>269</v>
      </c>
      <c r="G214">
        <v>2010</v>
      </c>
      <c r="H214" t="s">
        <v>21</v>
      </c>
      <c r="I214" t="s">
        <v>270</v>
      </c>
      <c r="J214">
        <v>250</v>
      </c>
      <c r="L214" s="1">
        <v>0.50138888888888888</v>
      </c>
      <c r="R214">
        <v>0</v>
      </c>
    </row>
    <row r="215" spans="1:18" x14ac:dyDescent="0.25">
      <c r="A215">
        <v>1</v>
      </c>
      <c r="B215">
        <v>234</v>
      </c>
      <c r="C215" t="s">
        <v>32</v>
      </c>
      <c r="D215" t="s">
        <v>296</v>
      </c>
      <c r="E215" t="s">
        <v>140</v>
      </c>
      <c r="F215" t="s">
        <v>269</v>
      </c>
      <c r="G215">
        <v>2011</v>
      </c>
      <c r="H215" t="s">
        <v>21</v>
      </c>
      <c r="I215" t="s">
        <v>270</v>
      </c>
      <c r="J215">
        <v>250</v>
      </c>
      <c r="L215" s="1">
        <v>0.51250000000000007</v>
      </c>
      <c r="R215">
        <v>0</v>
      </c>
    </row>
    <row r="216" spans="1:18" x14ac:dyDescent="0.25">
      <c r="A216">
        <v>1</v>
      </c>
      <c r="B216">
        <v>238</v>
      </c>
      <c r="C216" t="s">
        <v>32</v>
      </c>
      <c r="D216" t="s">
        <v>301</v>
      </c>
      <c r="E216" t="s">
        <v>302</v>
      </c>
      <c r="F216" t="s">
        <v>269</v>
      </c>
      <c r="G216">
        <v>2010</v>
      </c>
      <c r="H216" t="s">
        <v>21</v>
      </c>
      <c r="I216" t="s">
        <v>270</v>
      </c>
      <c r="J216">
        <v>250</v>
      </c>
      <c r="L216" s="1">
        <v>0.51874999999999993</v>
      </c>
      <c r="R216">
        <v>0</v>
      </c>
    </row>
    <row r="217" spans="1:18" x14ac:dyDescent="0.25">
      <c r="A217">
        <v>1</v>
      </c>
      <c r="B217">
        <v>270</v>
      </c>
      <c r="C217" t="s">
        <v>32</v>
      </c>
      <c r="D217" t="s">
        <v>341</v>
      </c>
      <c r="E217" t="s">
        <v>342</v>
      </c>
      <c r="F217" t="s">
        <v>332</v>
      </c>
      <c r="G217">
        <v>2010</v>
      </c>
      <c r="H217" t="s">
        <v>21</v>
      </c>
      <c r="I217">
        <v>16</v>
      </c>
      <c r="J217">
        <v>250</v>
      </c>
      <c r="L217" s="1">
        <v>0.47986111111111113</v>
      </c>
      <c r="R217">
        <v>0</v>
      </c>
    </row>
    <row r="218" spans="1:18" x14ac:dyDescent="0.25">
      <c r="A218">
        <v>1</v>
      </c>
      <c r="B218">
        <v>297</v>
      </c>
      <c r="C218" t="s">
        <v>32</v>
      </c>
      <c r="D218" t="s">
        <v>390</v>
      </c>
      <c r="E218" t="s">
        <v>157</v>
      </c>
      <c r="F218" t="s">
        <v>368</v>
      </c>
      <c r="G218">
        <v>2010</v>
      </c>
      <c r="H218" t="s">
        <v>21</v>
      </c>
      <c r="I218" t="s">
        <v>374</v>
      </c>
      <c r="J218">
        <v>250</v>
      </c>
      <c r="L218" s="1">
        <v>0.50208333333333333</v>
      </c>
      <c r="R218">
        <v>0</v>
      </c>
    </row>
    <row r="219" spans="1:18" x14ac:dyDescent="0.25">
      <c r="A219">
        <v>1</v>
      </c>
      <c r="B219">
        <v>302</v>
      </c>
      <c r="C219" t="s">
        <v>32</v>
      </c>
      <c r="D219" t="s">
        <v>396</v>
      </c>
      <c r="E219" t="s">
        <v>34</v>
      </c>
      <c r="F219" t="s">
        <v>368</v>
      </c>
      <c r="G219">
        <v>2011</v>
      </c>
      <c r="H219" t="s">
        <v>21</v>
      </c>
      <c r="I219" t="s">
        <v>371</v>
      </c>
      <c r="J219">
        <v>250</v>
      </c>
      <c r="L219" s="1">
        <v>0.5083333333333333</v>
      </c>
      <c r="R219">
        <v>0</v>
      </c>
    </row>
    <row r="220" spans="1:18" x14ac:dyDescent="0.25">
      <c r="A220">
        <v>1</v>
      </c>
      <c r="B220">
        <v>351</v>
      </c>
      <c r="C220" t="s">
        <v>32</v>
      </c>
      <c r="D220" t="s">
        <v>453</v>
      </c>
      <c r="E220" t="s">
        <v>71</v>
      </c>
      <c r="F220" t="s">
        <v>454</v>
      </c>
      <c r="G220">
        <v>2011</v>
      </c>
      <c r="H220" t="s">
        <v>21</v>
      </c>
      <c r="I220" t="s">
        <v>455</v>
      </c>
      <c r="J220">
        <v>250</v>
      </c>
      <c r="L220" s="1">
        <v>0.49652777777777773</v>
      </c>
      <c r="R220">
        <v>0</v>
      </c>
    </row>
    <row r="221" spans="1:18" x14ac:dyDescent="0.25">
      <c r="A221">
        <v>1</v>
      </c>
      <c r="B221">
        <v>367</v>
      </c>
      <c r="C221" t="s">
        <v>32</v>
      </c>
      <c r="D221" t="s">
        <v>486</v>
      </c>
      <c r="E221" t="s">
        <v>254</v>
      </c>
      <c r="F221" t="s">
        <v>463</v>
      </c>
      <c r="G221">
        <v>2011</v>
      </c>
      <c r="H221" t="s">
        <v>21</v>
      </c>
      <c r="I221" t="s">
        <v>487</v>
      </c>
      <c r="J221">
        <v>250</v>
      </c>
      <c r="L221" s="1">
        <v>0.52152777777777781</v>
      </c>
      <c r="R221">
        <v>0</v>
      </c>
    </row>
    <row r="222" spans="1:18" x14ac:dyDescent="0.25">
      <c r="A222">
        <v>1</v>
      </c>
      <c r="B222">
        <v>399</v>
      </c>
      <c r="C222" t="s">
        <v>32</v>
      </c>
      <c r="D222" t="s">
        <v>527</v>
      </c>
      <c r="E222" t="s">
        <v>299</v>
      </c>
      <c r="F222" t="s">
        <v>517</v>
      </c>
      <c r="G222">
        <v>2010</v>
      </c>
      <c r="H222" t="s">
        <v>21</v>
      </c>
      <c r="I222" t="s">
        <v>168</v>
      </c>
      <c r="J222">
        <v>250</v>
      </c>
      <c r="L222" s="1">
        <v>0.48194444444444445</v>
      </c>
      <c r="R222">
        <v>0</v>
      </c>
    </row>
    <row r="223" spans="1:18" x14ac:dyDescent="0.25">
      <c r="A223">
        <v>1</v>
      </c>
      <c r="B223">
        <v>400</v>
      </c>
      <c r="C223" t="s">
        <v>32</v>
      </c>
      <c r="D223" t="s">
        <v>166</v>
      </c>
      <c r="E223" t="s">
        <v>407</v>
      </c>
      <c r="F223" t="s">
        <v>517</v>
      </c>
      <c r="G223">
        <v>2010</v>
      </c>
      <c r="H223" t="s">
        <v>21</v>
      </c>
      <c r="I223" t="s">
        <v>168</v>
      </c>
      <c r="J223">
        <v>250</v>
      </c>
      <c r="L223" s="1">
        <v>0.4909722222222222</v>
      </c>
      <c r="R223">
        <v>0</v>
      </c>
    </row>
    <row r="224" spans="1:18" x14ac:dyDescent="0.25">
      <c r="A224">
        <v>1</v>
      </c>
      <c r="B224">
        <v>401</v>
      </c>
      <c r="C224" t="s">
        <v>32</v>
      </c>
      <c r="D224" t="s">
        <v>528</v>
      </c>
      <c r="E224" t="s">
        <v>529</v>
      </c>
      <c r="F224" t="s">
        <v>517</v>
      </c>
      <c r="G224">
        <v>2011</v>
      </c>
      <c r="H224" t="s">
        <v>21</v>
      </c>
      <c r="I224" t="s">
        <v>168</v>
      </c>
      <c r="J224">
        <v>250</v>
      </c>
      <c r="L224" s="1">
        <v>0.49374999999999997</v>
      </c>
      <c r="R224">
        <v>0</v>
      </c>
    </row>
    <row r="225" spans="1:18" x14ac:dyDescent="0.25">
      <c r="A225">
        <v>1</v>
      </c>
      <c r="B225">
        <v>402</v>
      </c>
      <c r="C225" t="s">
        <v>32</v>
      </c>
      <c r="D225" t="s">
        <v>530</v>
      </c>
      <c r="E225" t="s">
        <v>531</v>
      </c>
      <c r="F225" t="s">
        <v>517</v>
      </c>
      <c r="G225">
        <v>2010</v>
      </c>
      <c r="H225" t="s">
        <v>21</v>
      </c>
      <c r="I225" t="s">
        <v>168</v>
      </c>
      <c r="J225">
        <v>250</v>
      </c>
      <c r="L225" s="1">
        <v>0.50486111111111109</v>
      </c>
      <c r="R225">
        <v>0</v>
      </c>
    </row>
    <row r="226" spans="1:18" x14ac:dyDescent="0.25">
      <c r="A226">
        <v>1</v>
      </c>
      <c r="B226">
        <v>425</v>
      </c>
      <c r="C226" t="s">
        <v>32</v>
      </c>
      <c r="D226" t="s">
        <v>568</v>
      </c>
      <c r="E226" t="s">
        <v>358</v>
      </c>
      <c r="F226" t="s">
        <v>566</v>
      </c>
      <c r="G226">
        <v>2011</v>
      </c>
      <c r="H226" t="s">
        <v>21</v>
      </c>
      <c r="I226" t="s">
        <v>569</v>
      </c>
      <c r="J226">
        <v>250</v>
      </c>
      <c r="L226" s="1">
        <v>0.4861111111111111</v>
      </c>
      <c r="R226">
        <v>0</v>
      </c>
    </row>
    <row r="227" spans="1:18" x14ac:dyDescent="0.25">
      <c r="A227">
        <v>1</v>
      </c>
      <c r="B227">
        <v>494</v>
      </c>
      <c r="C227" t="s">
        <v>32</v>
      </c>
      <c r="D227" t="s">
        <v>662</v>
      </c>
      <c r="E227" t="s">
        <v>663</v>
      </c>
      <c r="F227" t="s">
        <v>631</v>
      </c>
      <c r="G227">
        <v>2011</v>
      </c>
      <c r="H227" t="s">
        <v>21</v>
      </c>
      <c r="I227" t="s">
        <v>632</v>
      </c>
      <c r="J227">
        <v>250</v>
      </c>
      <c r="L227" s="1">
        <v>0.49027777777777781</v>
      </c>
      <c r="R227">
        <v>0</v>
      </c>
    </row>
    <row r="228" spans="1:18" x14ac:dyDescent="0.25">
      <c r="A228">
        <v>1</v>
      </c>
      <c r="B228">
        <v>502</v>
      </c>
      <c r="C228" t="s">
        <v>32</v>
      </c>
      <c r="D228" t="s">
        <v>670</v>
      </c>
      <c r="E228" t="s">
        <v>671</v>
      </c>
      <c r="F228" t="s">
        <v>631</v>
      </c>
      <c r="G228">
        <v>2010</v>
      </c>
      <c r="H228" t="s">
        <v>21</v>
      </c>
      <c r="I228" t="s">
        <v>632</v>
      </c>
      <c r="J228">
        <v>250</v>
      </c>
      <c r="L228" s="1">
        <v>0.52083333333333337</v>
      </c>
      <c r="R228">
        <v>0</v>
      </c>
    </row>
    <row r="229" spans="1:18" x14ac:dyDescent="0.25">
      <c r="A229">
        <v>1</v>
      </c>
      <c r="B229">
        <v>507</v>
      </c>
      <c r="C229" t="s">
        <v>32</v>
      </c>
      <c r="D229" t="s">
        <v>490</v>
      </c>
      <c r="E229" t="s">
        <v>529</v>
      </c>
      <c r="F229" t="s">
        <v>631</v>
      </c>
      <c r="G229">
        <v>2010</v>
      </c>
      <c r="H229" t="s">
        <v>21</v>
      </c>
      <c r="I229" t="s">
        <v>632</v>
      </c>
      <c r="J229">
        <v>250</v>
      </c>
      <c r="L229" s="1">
        <v>0.50694444444444442</v>
      </c>
      <c r="R229">
        <v>0</v>
      </c>
    </row>
    <row r="230" spans="1:18" x14ac:dyDescent="0.25">
      <c r="A230">
        <v>1</v>
      </c>
      <c r="B230">
        <v>538</v>
      </c>
      <c r="C230" t="s">
        <v>32</v>
      </c>
      <c r="D230" t="s">
        <v>697</v>
      </c>
      <c r="E230" t="s">
        <v>705</v>
      </c>
      <c r="F230" t="s">
        <v>631</v>
      </c>
      <c r="G230">
        <v>2010</v>
      </c>
      <c r="H230" t="s">
        <v>21</v>
      </c>
      <c r="I230" t="s">
        <v>632</v>
      </c>
      <c r="J230">
        <v>250</v>
      </c>
      <c r="L230" s="1">
        <v>0.5229166666666667</v>
      </c>
      <c r="R230">
        <v>0</v>
      </c>
    </row>
    <row r="231" spans="1:18" x14ac:dyDescent="0.25">
      <c r="A231">
        <v>1</v>
      </c>
      <c r="B231">
        <v>559</v>
      </c>
      <c r="C231" t="s">
        <v>32</v>
      </c>
      <c r="D231" t="s">
        <v>648</v>
      </c>
      <c r="E231" t="s">
        <v>649</v>
      </c>
      <c r="F231" t="s">
        <v>649</v>
      </c>
      <c r="H231" t="s">
        <v>21</v>
      </c>
      <c r="L231" s="1">
        <v>0.48680555555555555</v>
      </c>
      <c r="R231">
        <v>0</v>
      </c>
    </row>
    <row r="232" spans="1:18" x14ac:dyDescent="0.25">
      <c r="A232">
        <v>1</v>
      </c>
      <c r="B232">
        <v>560</v>
      </c>
      <c r="C232" t="s">
        <v>32</v>
      </c>
      <c r="D232" t="s">
        <v>648</v>
      </c>
      <c r="E232" t="s">
        <v>649</v>
      </c>
      <c r="F232" t="s">
        <v>649</v>
      </c>
      <c r="H232" t="s">
        <v>21</v>
      </c>
      <c r="L232" s="1">
        <v>0.48125000000000001</v>
      </c>
      <c r="R232">
        <v>0</v>
      </c>
    </row>
    <row r="233" spans="1:18" x14ac:dyDescent="0.25">
      <c r="A233">
        <v>1</v>
      </c>
      <c r="B233">
        <v>333</v>
      </c>
      <c r="C233" t="s">
        <v>66</v>
      </c>
      <c r="D233" t="s">
        <v>425</v>
      </c>
      <c r="E233" t="s">
        <v>68</v>
      </c>
      <c r="F233" t="s">
        <v>368</v>
      </c>
      <c r="G233">
        <v>2009</v>
      </c>
      <c r="H233" t="s">
        <v>21</v>
      </c>
      <c r="I233" t="s">
        <v>395</v>
      </c>
      <c r="J233">
        <v>70</v>
      </c>
      <c r="L233" s="1">
        <v>0.49731481481481482</v>
      </c>
      <c r="M233" s="1">
        <v>0.5039583333333334</v>
      </c>
      <c r="O233" s="1">
        <v>6.6435185185185182E-3</v>
      </c>
      <c r="P233">
        <v>11</v>
      </c>
      <c r="R233">
        <f>$O$233/O233</f>
        <v>1</v>
      </c>
    </row>
    <row r="234" spans="1:18" x14ac:dyDescent="0.25">
      <c r="A234">
        <v>1</v>
      </c>
      <c r="B234">
        <v>305</v>
      </c>
      <c r="C234" t="s">
        <v>66</v>
      </c>
      <c r="D234" t="s">
        <v>399</v>
      </c>
      <c r="E234" t="s">
        <v>138</v>
      </c>
      <c r="F234" t="s">
        <v>368</v>
      </c>
      <c r="G234">
        <v>2009</v>
      </c>
      <c r="H234" t="s">
        <v>21</v>
      </c>
      <c r="I234" t="s">
        <v>395</v>
      </c>
      <c r="J234">
        <v>250</v>
      </c>
      <c r="L234" s="1">
        <v>0.48201388888888891</v>
      </c>
      <c r="M234" s="1">
        <v>0.48907407407407405</v>
      </c>
      <c r="O234" s="1">
        <v>7.0601851851851841E-3</v>
      </c>
      <c r="P234">
        <v>11</v>
      </c>
      <c r="R234">
        <f>$O$233/O234</f>
        <v>0.94098360655737712</v>
      </c>
    </row>
    <row r="235" spans="1:18" x14ac:dyDescent="0.25">
      <c r="A235">
        <v>1</v>
      </c>
      <c r="B235">
        <v>541</v>
      </c>
      <c r="C235" t="s">
        <v>66</v>
      </c>
      <c r="D235" t="s">
        <v>707</v>
      </c>
      <c r="E235" t="s">
        <v>120</v>
      </c>
      <c r="F235" t="s">
        <v>631</v>
      </c>
      <c r="G235">
        <v>2009</v>
      </c>
      <c r="H235" t="s">
        <v>21</v>
      </c>
      <c r="I235" t="s">
        <v>696</v>
      </c>
      <c r="J235">
        <v>250</v>
      </c>
      <c r="L235" s="1">
        <v>0.49662037037037038</v>
      </c>
      <c r="M235" s="1">
        <v>0.50578703703703709</v>
      </c>
      <c r="O235" s="1">
        <v>9.1666666666666667E-3</v>
      </c>
      <c r="P235">
        <v>11</v>
      </c>
      <c r="R235">
        <f>$O$233/O235</f>
        <v>0.7247474747474747</v>
      </c>
    </row>
    <row r="236" spans="1:18" x14ac:dyDescent="0.25">
      <c r="A236">
        <v>1</v>
      </c>
      <c r="B236">
        <v>564</v>
      </c>
      <c r="C236" t="s">
        <v>66</v>
      </c>
      <c r="D236" t="s">
        <v>725</v>
      </c>
      <c r="E236" t="s">
        <v>201</v>
      </c>
      <c r="F236" t="s">
        <v>234</v>
      </c>
      <c r="G236">
        <v>2009</v>
      </c>
      <c r="H236" t="s">
        <v>21</v>
      </c>
      <c r="I236" t="s">
        <v>726</v>
      </c>
      <c r="J236">
        <v>70</v>
      </c>
      <c r="L236" s="1">
        <v>0.4812731481481482</v>
      </c>
      <c r="M236" s="1">
        <v>0.49096064814814816</v>
      </c>
      <c r="O236" s="1">
        <v>9.6874999999999999E-3</v>
      </c>
      <c r="P236">
        <v>11</v>
      </c>
      <c r="R236">
        <f>$O$233/O236</f>
        <v>0.68578255675029864</v>
      </c>
    </row>
    <row r="237" spans="1:18" x14ac:dyDescent="0.25">
      <c r="A237">
        <v>1</v>
      </c>
      <c r="B237">
        <v>540</v>
      </c>
      <c r="C237" t="s">
        <v>66</v>
      </c>
      <c r="D237" t="s">
        <v>574</v>
      </c>
      <c r="E237" t="s">
        <v>261</v>
      </c>
      <c r="F237" t="s">
        <v>631</v>
      </c>
      <c r="G237">
        <v>2009</v>
      </c>
      <c r="H237" t="s">
        <v>21</v>
      </c>
      <c r="I237" t="s">
        <v>696</v>
      </c>
      <c r="J237">
        <v>250</v>
      </c>
      <c r="L237" s="1">
        <v>0.49521990740740746</v>
      </c>
      <c r="M237" s="1">
        <v>0.50574074074074071</v>
      </c>
      <c r="O237" s="1">
        <v>1.0520833333333333E-2</v>
      </c>
      <c r="P237">
        <v>11</v>
      </c>
      <c r="R237">
        <f>$O$233/O237</f>
        <v>0.63146314631463141</v>
      </c>
    </row>
    <row r="238" spans="1:18" x14ac:dyDescent="0.25">
      <c r="A238">
        <v>1</v>
      </c>
      <c r="B238">
        <v>508</v>
      </c>
      <c r="C238" t="s">
        <v>66</v>
      </c>
      <c r="D238" t="s">
        <v>676</v>
      </c>
      <c r="E238" t="s">
        <v>131</v>
      </c>
      <c r="F238" t="s">
        <v>631</v>
      </c>
      <c r="G238">
        <v>2009</v>
      </c>
      <c r="H238" t="s">
        <v>21</v>
      </c>
      <c r="I238" t="s">
        <v>677</v>
      </c>
      <c r="J238">
        <v>250</v>
      </c>
      <c r="L238" s="1">
        <v>0.49799768518518522</v>
      </c>
      <c r="M238" s="1">
        <v>0.50972222222222219</v>
      </c>
      <c r="O238" s="1">
        <v>1.1724537037037035E-2</v>
      </c>
      <c r="P238">
        <v>11</v>
      </c>
      <c r="R238">
        <f>$O$233/O238</f>
        <v>0.56663376110562691</v>
      </c>
    </row>
    <row r="239" spans="1:18" x14ac:dyDescent="0.25">
      <c r="A239">
        <v>1</v>
      </c>
      <c r="B239">
        <v>341</v>
      </c>
      <c r="C239" t="s">
        <v>66</v>
      </c>
      <c r="D239" t="s">
        <v>434</v>
      </c>
      <c r="E239" t="s">
        <v>299</v>
      </c>
      <c r="F239" t="s">
        <v>429</v>
      </c>
      <c r="G239">
        <v>2009</v>
      </c>
      <c r="H239" t="s">
        <v>21</v>
      </c>
      <c r="I239">
        <v>168</v>
      </c>
      <c r="J239">
        <v>70</v>
      </c>
      <c r="L239" s="1">
        <v>0.49377314814814816</v>
      </c>
      <c r="M239" s="1">
        <v>0.50670138888888883</v>
      </c>
      <c r="O239" s="1">
        <v>1.292824074074074E-2</v>
      </c>
      <c r="P239">
        <v>11</v>
      </c>
      <c r="R239">
        <f>$O$233/O239</f>
        <v>0.51387645478961508</v>
      </c>
    </row>
    <row r="240" spans="1:18" x14ac:dyDescent="0.25">
      <c r="A240">
        <v>1</v>
      </c>
      <c r="B240">
        <v>342</v>
      </c>
      <c r="C240" t="s">
        <v>66</v>
      </c>
      <c r="D240" t="s">
        <v>435</v>
      </c>
      <c r="E240" t="s">
        <v>75</v>
      </c>
      <c r="F240" t="s">
        <v>429</v>
      </c>
      <c r="G240">
        <v>2009</v>
      </c>
      <c r="H240" t="s">
        <v>21</v>
      </c>
      <c r="I240">
        <v>168</v>
      </c>
      <c r="J240">
        <v>70</v>
      </c>
      <c r="L240" s="1">
        <v>0.49309027777777775</v>
      </c>
      <c r="M240" s="1">
        <v>0.50666666666666671</v>
      </c>
      <c r="O240" s="1">
        <v>1.357638888888889E-2</v>
      </c>
      <c r="P240">
        <v>11</v>
      </c>
      <c r="R240">
        <f>$O$233/O240</f>
        <v>0.48934356351236141</v>
      </c>
    </row>
    <row r="241" spans="1:18" x14ac:dyDescent="0.25">
      <c r="A241">
        <v>1</v>
      </c>
      <c r="B241">
        <v>509</v>
      </c>
      <c r="C241" t="s">
        <v>66</v>
      </c>
      <c r="D241" t="s">
        <v>678</v>
      </c>
      <c r="E241" t="s">
        <v>138</v>
      </c>
      <c r="F241" t="s">
        <v>631</v>
      </c>
      <c r="G241">
        <v>2009</v>
      </c>
      <c r="H241" t="s">
        <v>21</v>
      </c>
      <c r="I241" t="s">
        <v>632</v>
      </c>
      <c r="J241">
        <v>250</v>
      </c>
      <c r="L241" s="1">
        <v>0.49170138888888887</v>
      </c>
      <c r="M241" s="1">
        <v>0.50843749999999999</v>
      </c>
      <c r="O241" s="1">
        <v>1.6736111111111111E-2</v>
      </c>
      <c r="P241">
        <v>11</v>
      </c>
      <c r="R241">
        <v>0.4</v>
      </c>
    </row>
    <row r="242" spans="1:18" x14ac:dyDescent="0.25">
      <c r="A242">
        <v>1</v>
      </c>
      <c r="B242">
        <v>136</v>
      </c>
      <c r="C242" t="s">
        <v>66</v>
      </c>
      <c r="D242" t="s">
        <v>119</v>
      </c>
      <c r="E242" t="s">
        <v>120</v>
      </c>
      <c r="F242" t="s">
        <v>78</v>
      </c>
      <c r="G242">
        <v>2009</v>
      </c>
      <c r="H242" t="s">
        <v>21</v>
      </c>
      <c r="I242" t="s">
        <v>121</v>
      </c>
      <c r="J242">
        <v>250</v>
      </c>
      <c r="L242" s="1">
        <v>0.48268518518518522</v>
      </c>
      <c r="M242" s="1">
        <v>0.49993055555555554</v>
      </c>
      <c r="O242" s="1">
        <v>1.7245370370370369E-2</v>
      </c>
      <c r="P242">
        <v>11</v>
      </c>
      <c r="R242">
        <v>0.4</v>
      </c>
    </row>
    <row r="243" spans="1:18" x14ac:dyDescent="0.25">
      <c r="A243">
        <v>1</v>
      </c>
      <c r="B243">
        <v>427</v>
      </c>
      <c r="C243" t="s">
        <v>66</v>
      </c>
      <c r="D243" t="s">
        <v>570</v>
      </c>
      <c r="E243" t="s">
        <v>34</v>
      </c>
      <c r="F243" t="s">
        <v>566</v>
      </c>
      <c r="G243">
        <v>2009</v>
      </c>
      <c r="H243" t="s">
        <v>21</v>
      </c>
      <c r="I243" t="s">
        <v>571</v>
      </c>
      <c r="J243">
        <v>250</v>
      </c>
      <c r="L243" s="1">
        <v>0.48644675925925923</v>
      </c>
      <c r="M243" s="1">
        <v>0.50452546296296297</v>
      </c>
      <c r="O243" s="1">
        <v>1.8078703703703704E-2</v>
      </c>
      <c r="P243">
        <v>11</v>
      </c>
      <c r="R243">
        <v>0.4</v>
      </c>
    </row>
    <row r="244" spans="1:18" x14ac:dyDescent="0.25">
      <c r="A244">
        <v>1</v>
      </c>
      <c r="B244">
        <v>164</v>
      </c>
      <c r="C244" t="s">
        <v>66</v>
      </c>
      <c r="D244" t="s">
        <v>175</v>
      </c>
      <c r="E244" t="s">
        <v>176</v>
      </c>
      <c r="F244" t="s">
        <v>170</v>
      </c>
      <c r="G244">
        <v>2009</v>
      </c>
      <c r="H244" t="s">
        <v>21</v>
      </c>
      <c r="I244" t="s">
        <v>171</v>
      </c>
      <c r="J244">
        <v>250</v>
      </c>
      <c r="L244" s="1">
        <v>0.48340277777777779</v>
      </c>
      <c r="M244" s="1">
        <v>0.50820601851851854</v>
      </c>
      <c r="O244" s="1">
        <v>2.480324074074074E-2</v>
      </c>
      <c r="P244">
        <v>11</v>
      </c>
      <c r="R244">
        <v>0.4</v>
      </c>
    </row>
    <row r="245" spans="1:18" x14ac:dyDescent="0.25">
      <c r="A245">
        <v>1</v>
      </c>
      <c r="B245">
        <v>339</v>
      </c>
      <c r="C245" t="s">
        <v>66</v>
      </c>
      <c r="D245" t="s">
        <v>432</v>
      </c>
      <c r="E245" t="s">
        <v>68</v>
      </c>
      <c r="F245" t="s">
        <v>429</v>
      </c>
      <c r="G245">
        <v>2009</v>
      </c>
      <c r="H245" t="s">
        <v>21</v>
      </c>
      <c r="I245">
        <v>168</v>
      </c>
      <c r="J245">
        <v>70</v>
      </c>
      <c r="L245" s="1">
        <v>0.48826388888888889</v>
      </c>
      <c r="M245" s="1">
        <v>0.51528935185185187</v>
      </c>
      <c r="O245" s="1">
        <v>2.7025462962962959E-2</v>
      </c>
      <c r="P245">
        <v>11</v>
      </c>
      <c r="R245">
        <v>0.4</v>
      </c>
    </row>
    <row r="246" spans="1:18" x14ac:dyDescent="0.25">
      <c r="A246">
        <v>1</v>
      </c>
      <c r="B246">
        <v>115</v>
      </c>
      <c r="C246" t="s">
        <v>66</v>
      </c>
      <c r="D246" t="s">
        <v>67</v>
      </c>
      <c r="E246" t="s">
        <v>68</v>
      </c>
      <c r="F246" t="s">
        <v>62</v>
      </c>
      <c r="G246">
        <v>2009</v>
      </c>
      <c r="H246" t="s">
        <v>21</v>
      </c>
      <c r="I246" t="s">
        <v>69</v>
      </c>
      <c r="J246">
        <v>250</v>
      </c>
      <c r="L246" s="1">
        <v>0.49469907407407404</v>
      </c>
      <c r="M246" s="1">
        <v>0.50019675925925922</v>
      </c>
      <c r="O246" s="1">
        <v>5.4976851851851853E-3</v>
      </c>
      <c r="P246">
        <v>10</v>
      </c>
      <c r="R246">
        <v>0.2</v>
      </c>
    </row>
    <row r="247" spans="1:18" x14ac:dyDescent="0.25">
      <c r="A247">
        <v>1</v>
      </c>
      <c r="B247">
        <v>243</v>
      </c>
      <c r="C247" t="s">
        <v>66</v>
      </c>
      <c r="D247" t="s">
        <v>308</v>
      </c>
      <c r="E247" t="s">
        <v>309</v>
      </c>
      <c r="F247" t="s">
        <v>269</v>
      </c>
      <c r="G247">
        <v>2009</v>
      </c>
      <c r="H247" t="s">
        <v>21</v>
      </c>
      <c r="I247" t="s">
        <v>270</v>
      </c>
      <c r="J247">
        <v>250</v>
      </c>
      <c r="L247" s="1">
        <v>0.4896875</v>
      </c>
      <c r="M247" s="1">
        <v>0.49574074074074076</v>
      </c>
      <c r="O247" s="1">
        <v>6.053240740740741E-3</v>
      </c>
      <c r="P247">
        <v>10</v>
      </c>
      <c r="R247">
        <v>0.2</v>
      </c>
    </row>
    <row r="248" spans="1:18" x14ac:dyDescent="0.25">
      <c r="A248">
        <v>1</v>
      </c>
      <c r="B248">
        <v>510</v>
      </c>
      <c r="C248" t="s">
        <v>66</v>
      </c>
      <c r="D248" t="s">
        <v>679</v>
      </c>
      <c r="E248" t="s">
        <v>75</v>
      </c>
      <c r="F248" t="s">
        <v>631</v>
      </c>
      <c r="G248">
        <v>2009</v>
      </c>
      <c r="H248" t="s">
        <v>21</v>
      </c>
      <c r="I248" t="s">
        <v>632</v>
      </c>
      <c r="J248">
        <v>250</v>
      </c>
      <c r="L248" s="1">
        <v>0.47986111111111113</v>
      </c>
      <c r="M248" s="1">
        <v>0.48699074074074072</v>
      </c>
      <c r="O248" s="1">
        <v>7.1296296296296307E-3</v>
      </c>
      <c r="P248">
        <v>10</v>
      </c>
      <c r="R248">
        <v>0.2</v>
      </c>
    </row>
    <row r="249" spans="1:18" x14ac:dyDescent="0.25">
      <c r="A249">
        <v>1</v>
      </c>
      <c r="B249">
        <v>340</v>
      </c>
      <c r="C249" t="s">
        <v>66</v>
      </c>
      <c r="D249" t="s">
        <v>433</v>
      </c>
      <c r="E249" t="s">
        <v>71</v>
      </c>
      <c r="F249" t="s">
        <v>429</v>
      </c>
      <c r="G249">
        <v>2009</v>
      </c>
      <c r="H249" t="s">
        <v>21</v>
      </c>
      <c r="I249">
        <v>168</v>
      </c>
      <c r="J249">
        <v>70</v>
      </c>
      <c r="L249" s="1">
        <v>0.48895833333333333</v>
      </c>
      <c r="M249" s="1">
        <v>0.50027777777777771</v>
      </c>
      <c r="O249" s="1">
        <v>1.1319444444444444E-2</v>
      </c>
      <c r="P249">
        <v>10</v>
      </c>
      <c r="R249">
        <v>0.2</v>
      </c>
    </row>
    <row r="250" spans="1:18" x14ac:dyDescent="0.25">
      <c r="A250">
        <v>1</v>
      </c>
      <c r="B250">
        <v>563</v>
      </c>
      <c r="C250" t="s">
        <v>66</v>
      </c>
      <c r="D250" t="s">
        <v>722</v>
      </c>
      <c r="E250" t="s">
        <v>723</v>
      </c>
      <c r="F250" t="s">
        <v>269</v>
      </c>
      <c r="G250">
        <v>2009</v>
      </c>
      <c r="H250" t="s">
        <v>21</v>
      </c>
      <c r="I250" t="s">
        <v>724</v>
      </c>
      <c r="J250">
        <v>250</v>
      </c>
      <c r="L250" s="1">
        <v>0.49583333333333335</v>
      </c>
      <c r="M250" s="1">
        <v>0.50769675925925928</v>
      </c>
      <c r="O250" s="1">
        <v>1.1863425925925925E-2</v>
      </c>
      <c r="P250">
        <v>10</v>
      </c>
      <c r="R250">
        <v>0.2</v>
      </c>
    </row>
    <row r="251" spans="1:18" x14ac:dyDescent="0.25">
      <c r="A251">
        <v>1</v>
      </c>
      <c r="B251">
        <v>117</v>
      </c>
      <c r="C251" t="s">
        <v>66</v>
      </c>
      <c r="D251" t="s">
        <v>72</v>
      </c>
      <c r="E251" t="s">
        <v>55</v>
      </c>
      <c r="F251" t="s">
        <v>62</v>
      </c>
      <c r="G251">
        <v>2008</v>
      </c>
      <c r="H251" t="s">
        <v>21</v>
      </c>
      <c r="I251" t="s">
        <v>63</v>
      </c>
      <c r="L251" s="1">
        <v>0.49791666666666662</v>
      </c>
      <c r="M251" s="1">
        <v>0.50462962962962965</v>
      </c>
      <c r="O251" s="1">
        <v>6.7129629629629622E-3</v>
      </c>
      <c r="P251">
        <v>9</v>
      </c>
      <c r="R251">
        <v>0.2</v>
      </c>
    </row>
    <row r="252" spans="1:18" x14ac:dyDescent="0.25">
      <c r="A252">
        <v>1</v>
      </c>
      <c r="B252">
        <v>426</v>
      </c>
      <c r="C252" t="s">
        <v>66</v>
      </c>
      <c r="D252" t="s">
        <v>570</v>
      </c>
      <c r="E252" t="s">
        <v>131</v>
      </c>
      <c r="F252" t="s">
        <v>566</v>
      </c>
      <c r="G252">
        <v>2009</v>
      </c>
      <c r="H252" t="s">
        <v>21</v>
      </c>
      <c r="I252" t="s">
        <v>571</v>
      </c>
      <c r="J252">
        <v>250</v>
      </c>
      <c r="L252" s="1">
        <v>0.48067129629629629</v>
      </c>
      <c r="M252" s="1">
        <v>0.49300925925925926</v>
      </c>
      <c r="O252" s="1">
        <v>1.2337962962962962E-2</v>
      </c>
      <c r="P252">
        <v>9</v>
      </c>
      <c r="R252">
        <v>0.2</v>
      </c>
    </row>
    <row r="253" spans="1:18" x14ac:dyDescent="0.25">
      <c r="A253">
        <v>1</v>
      </c>
      <c r="B253">
        <v>166</v>
      </c>
      <c r="C253" t="s">
        <v>66</v>
      </c>
      <c r="D253" t="s">
        <v>179</v>
      </c>
      <c r="E253" t="s">
        <v>180</v>
      </c>
      <c r="F253" t="s">
        <v>170</v>
      </c>
      <c r="G253">
        <v>2009</v>
      </c>
      <c r="H253" t="s">
        <v>21</v>
      </c>
      <c r="I253" t="s">
        <v>171</v>
      </c>
      <c r="J253">
        <v>250</v>
      </c>
      <c r="L253" s="1">
        <v>0.4848263888888889</v>
      </c>
      <c r="M253" s="1">
        <v>0.50040509259259258</v>
      </c>
      <c r="O253" s="1">
        <v>1.5578703703703704E-2</v>
      </c>
      <c r="P253">
        <v>9</v>
      </c>
      <c r="R253">
        <v>0.2</v>
      </c>
    </row>
    <row r="254" spans="1:18" x14ac:dyDescent="0.25">
      <c r="A254">
        <v>1</v>
      </c>
      <c r="B254">
        <v>338</v>
      </c>
      <c r="C254" t="s">
        <v>66</v>
      </c>
      <c r="D254" t="s">
        <v>431</v>
      </c>
      <c r="E254" t="s">
        <v>201</v>
      </c>
      <c r="F254" t="s">
        <v>429</v>
      </c>
      <c r="G254">
        <v>2009</v>
      </c>
      <c r="H254" t="s">
        <v>21</v>
      </c>
      <c r="I254">
        <v>168</v>
      </c>
      <c r="J254">
        <v>70</v>
      </c>
      <c r="L254" s="1">
        <v>0.49028935185185185</v>
      </c>
      <c r="M254" s="1">
        <v>0.5068287037037037</v>
      </c>
      <c r="O254" s="1">
        <v>1.653935185185185E-2</v>
      </c>
      <c r="P254">
        <v>9</v>
      </c>
      <c r="R254">
        <v>0.2</v>
      </c>
    </row>
    <row r="255" spans="1:18" x14ac:dyDescent="0.25">
      <c r="A255">
        <v>1</v>
      </c>
      <c r="B255">
        <v>165</v>
      </c>
      <c r="C255" t="s">
        <v>66</v>
      </c>
      <c r="D255" t="s">
        <v>177</v>
      </c>
      <c r="E255" t="s">
        <v>178</v>
      </c>
      <c r="F255" t="s">
        <v>170</v>
      </c>
      <c r="G255">
        <v>2009</v>
      </c>
      <c r="H255" t="s">
        <v>21</v>
      </c>
      <c r="I255" t="s">
        <v>171</v>
      </c>
      <c r="J255">
        <v>250</v>
      </c>
      <c r="L255" s="1">
        <v>0.49234953703703704</v>
      </c>
      <c r="M255" s="1">
        <v>0.50003472222222223</v>
      </c>
      <c r="O255" s="1">
        <v>7.6851851851851847E-3</v>
      </c>
      <c r="P255">
        <v>8</v>
      </c>
      <c r="R255">
        <v>0.2</v>
      </c>
    </row>
    <row r="256" spans="1:18" x14ac:dyDescent="0.25">
      <c r="A256">
        <v>1</v>
      </c>
      <c r="B256">
        <v>428</v>
      </c>
      <c r="C256" t="s">
        <v>66</v>
      </c>
      <c r="D256" t="s">
        <v>572</v>
      </c>
      <c r="E256" t="s">
        <v>34</v>
      </c>
      <c r="F256" t="s">
        <v>566</v>
      </c>
      <c r="G256">
        <v>2009</v>
      </c>
      <c r="H256" t="s">
        <v>21</v>
      </c>
      <c r="I256" t="s">
        <v>573</v>
      </c>
      <c r="J256">
        <v>250</v>
      </c>
      <c r="L256" s="1">
        <v>0.48975694444444445</v>
      </c>
      <c r="M256" s="1">
        <v>0.49782407407407409</v>
      </c>
      <c r="O256" s="1">
        <v>8.0671296296296307E-3</v>
      </c>
      <c r="P256">
        <v>8</v>
      </c>
      <c r="R256">
        <v>0.2</v>
      </c>
    </row>
    <row r="257" spans="1:18" x14ac:dyDescent="0.25">
      <c r="A257">
        <v>1</v>
      </c>
      <c r="B257">
        <v>304</v>
      </c>
      <c r="C257" t="s">
        <v>66</v>
      </c>
      <c r="D257" t="s">
        <v>398</v>
      </c>
      <c r="E257" t="s">
        <v>68</v>
      </c>
      <c r="F257" t="s">
        <v>368</v>
      </c>
      <c r="G257">
        <v>2009</v>
      </c>
      <c r="H257" t="s">
        <v>21</v>
      </c>
      <c r="I257" t="s">
        <v>395</v>
      </c>
      <c r="J257">
        <v>250</v>
      </c>
      <c r="L257" s="1">
        <v>0.49101851851851852</v>
      </c>
      <c r="M257" s="1">
        <v>0.49982638888888892</v>
      </c>
      <c r="O257" s="1">
        <v>8.8078703703703704E-3</v>
      </c>
      <c r="P257">
        <v>8</v>
      </c>
      <c r="R257">
        <v>0.2</v>
      </c>
    </row>
    <row r="258" spans="1:18" x14ac:dyDescent="0.25">
      <c r="A258">
        <v>1</v>
      </c>
      <c r="B258">
        <v>343</v>
      </c>
      <c r="C258" t="s">
        <v>66</v>
      </c>
      <c r="D258" t="s">
        <v>436</v>
      </c>
      <c r="E258" t="s">
        <v>34</v>
      </c>
      <c r="F258" t="s">
        <v>429</v>
      </c>
      <c r="G258">
        <v>2009</v>
      </c>
      <c r="H258" t="s">
        <v>21</v>
      </c>
      <c r="I258">
        <v>168</v>
      </c>
      <c r="J258">
        <v>70</v>
      </c>
      <c r="L258" s="1">
        <v>0.48689814814814819</v>
      </c>
      <c r="M258" s="1">
        <v>0.50656250000000003</v>
      </c>
      <c r="O258" s="1">
        <v>1.9664351851851853E-2</v>
      </c>
      <c r="P258">
        <v>8</v>
      </c>
      <c r="R258">
        <v>0.2</v>
      </c>
    </row>
    <row r="259" spans="1:18" x14ac:dyDescent="0.25">
      <c r="A259">
        <v>1</v>
      </c>
      <c r="B259">
        <v>306</v>
      </c>
      <c r="C259" t="s">
        <v>66</v>
      </c>
      <c r="D259" t="s">
        <v>400</v>
      </c>
      <c r="E259" t="s">
        <v>401</v>
      </c>
      <c r="F259" t="s">
        <v>368</v>
      </c>
      <c r="G259">
        <v>2009</v>
      </c>
      <c r="H259" t="s">
        <v>21</v>
      </c>
      <c r="I259" t="s">
        <v>374</v>
      </c>
      <c r="J259">
        <v>250</v>
      </c>
      <c r="L259" s="1">
        <v>0.48402777777777778</v>
      </c>
      <c r="R259">
        <v>0</v>
      </c>
    </row>
    <row r="260" spans="1:18" x14ac:dyDescent="0.25">
      <c r="A260">
        <v>1</v>
      </c>
      <c r="B260">
        <v>250</v>
      </c>
      <c r="C260" t="s">
        <v>23</v>
      </c>
      <c r="D260" t="s">
        <v>316</v>
      </c>
      <c r="E260" t="s">
        <v>317</v>
      </c>
      <c r="F260" t="s">
        <v>269</v>
      </c>
      <c r="G260">
        <v>2008</v>
      </c>
      <c r="H260" t="s">
        <v>21</v>
      </c>
      <c r="I260" t="s">
        <v>270</v>
      </c>
      <c r="J260">
        <v>250</v>
      </c>
      <c r="L260" s="1">
        <v>0.51822916666666663</v>
      </c>
      <c r="M260" s="1">
        <v>0.52253472222222219</v>
      </c>
      <c r="O260" s="1">
        <v>4.3055555555555555E-3</v>
      </c>
      <c r="P260">
        <v>12</v>
      </c>
      <c r="R260">
        <f>$O$260/O260</f>
        <v>1</v>
      </c>
    </row>
    <row r="261" spans="1:18" x14ac:dyDescent="0.25">
      <c r="A261">
        <v>1</v>
      </c>
      <c r="B261">
        <v>251</v>
      </c>
      <c r="C261" t="s">
        <v>23</v>
      </c>
      <c r="D261" t="s">
        <v>318</v>
      </c>
      <c r="E261" t="s">
        <v>176</v>
      </c>
      <c r="F261" t="s">
        <v>269</v>
      </c>
      <c r="G261">
        <v>2008</v>
      </c>
      <c r="H261" t="s">
        <v>21</v>
      </c>
      <c r="I261" t="s">
        <v>270</v>
      </c>
      <c r="J261">
        <v>250</v>
      </c>
      <c r="L261" s="1">
        <v>0.49372685185185183</v>
      </c>
      <c r="M261" s="1">
        <v>0.49844907407407407</v>
      </c>
      <c r="O261" s="1">
        <v>4.7222222222222223E-3</v>
      </c>
      <c r="P261">
        <v>12</v>
      </c>
      <c r="R261">
        <f>$O$260/O261</f>
        <v>0.91176470588235292</v>
      </c>
    </row>
    <row r="262" spans="1:18" x14ac:dyDescent="0.25">
      <c r="A262">
        <v>1</v>
      </c>
      <c r="B262">
        <v>246</v>
      </c>
      <c r="C262" t="s">
        <v>23</v>
      </c>
      <c r="D262" t="s">
        <v>312</v>
      </c>
      <c r="E262" t="s">
        <v>120</v>
      </c>
      <c r="F262" t="s">
        <v>269</v>
      </c>
      <c r="G262">
        <v>2008</v>
      </c>
      <c r="H262" t="s">
        <v>21</v>
      </c>
      <c r="I262" t="s">
        <v>270</v>
      </c>
      <c r="J262">
        <v>250</v>
      </c>
      <c r="L262" s="1">
        <v>0.51041666666666663</v>
      </c>
      <c r="M262" s="1">
        <v>0.51615740740740745</v>
      </c>
      <c r="O262" s="1">
        <v>5.7407407407407416E-3</v>
      </c>
      <c r="P262">
        <v>12</v>
      </c>
      <c r="R262">
        <f>$O$260/O262</f>
        <v>0.74999999999999989</v>
      </c>
    </row>
    <row r="263" spans="1:18" x14ac:dyDescent="0.25">
      <c r="A263">
        <v>1</v>
      </c>
      <c r="B263">
        <v>512</v>
      </c>
      <c r="C263" t="s">
        <v>23</v>
      </c>
      <c r="D263" t="s">
        <v>479</v>
      </c>
      <c r="E263" t="s">
        <v>131</v>
      </c>
      <c r="F263" t="s">
        <v>631</v>
      </c>
      <c r="G263">
        <v>2008</v>
      </c>
      <c r="H263" t="s">
        <v>21</v>
      </c>
      <c r="I263" t="s">
        <v>658</v>
      </c>
      <c r="J263">
        <v>250</v>
      </c>
      <c r="L263" s="1">
        <v>0.50155092592592598</v>
      </c>
      <c r="M263" s="1">
        <v>0.50736111111111104</v>
      </c>
      <c r="O263" s="1">
        <v>5.8101851851851856E-3</v>
      </c>
      <c r="P263">
        <v>12</v>
      </c>
      <c r="R263">
        <f>$O$260/O263</f>
        <v>0.74103585657370508</v>
      </c>
    </row>
    <row r="264" spans="1:18" x14ac:dyDescent="0.25">
      <c r="A264">
        <v>1</v>
      </c>
      <c r="B264">
        <v>311</v>
      </c>
      <c r="C264" t="s">
        <v>23</v>
      </c>
      <c r="D264" t="s">
        <v>408</v>
      </c>
      <c r="E264" t="s">
        <v>299</v>
      </c>
      <c r="F264" t="s">
        <v>368</v>
      </c>
      <c r="G264">
        <v>2008</v>
      </c>
      <c r="H264" t="s">
        <v>21</v>
      </c>
      <c r="I264" t="s">
        <v>382</v>
      </c>
      <c r="J264">
        <v>250</v>
      </c>
      <c r="L264" s="1">
        <v>0.51636574074074071</v>
      </c>
      <c r="M264" s="1">
        <v>0.52266203703703706</v>
      </c>
      <c r="O264" s="1">
        <v>6.2962962962962964E-3</v>
      </c>
      <c r="P264">
        <v>12</v>
      </c>
      <c r="R264">
        <f>$O$260/O264</f>
        <v>0.68382352941176472</v>
      </c>
    </row>
    <row r="265" spans="1:18" x14ac:dyDescent="0.25">
      <c r="A265">
        <v>1</v>
      </c>
      <c r="B265">
        <v>116</v>
      </c>
      <c r="C265" t="s">
        <v>23</v>
      </c>
      <c r="D265" t="s">
        <v>70</v>
      </c>
      <c r="E265" t="s">
        <v>71</v>
      </c>
      <c r="F265" t="s">
        <v>62</v>
      </c>
      <c r="G265">
        <v>2008</v>
      </c>
      <c r="H265" t="s">
        <v>21</v>
      </c>
      <c r="I265" t="s">
        <v>63</v>
      </c>
      <c r="J265">
        <v>250</v>
      </c>
      <c r="L265" s="1">
        <v>0.51537037037037037</v>
      </c>
      <c r="M265" s="1">
        <v>0.52217592592592588</v>
      </c>
      <c r="O265" s="1">
        <v>6.8055555555555569E-3</v>
      </c>
      <c r="P265">
        <v>12</v>
      </c>
      <c r="R265">
        <f>$O$260/O265</f>
        <v>0.63265306122448972</v>
      </c>
    </row>
    <row r="266" spans="1:18" x14ac:dyDescent="0.25">
      <c r="A266">
        <v>1</v>
      </c>
      <c r="B266">
        <v>310</v>
      </c>
      <c r="C266" t="s">
        <v>23</v>
      </c>
      <c r="D266" t="s">
        <v>406</v>
      </c>
      <c r="E266" t="s">
        <v>407</v>
      </c>
      <c r="F266" t="s">
        <v>368</v>
      </c>
      <c r="G266">
        <v>2008</v>
      </c>
      <c r="H266" t="s">
        <v>21</v>
      </c>
      <c r="I266" t="s">
        <v>371</v>
      </c>
      <c r="J266">
        <v>250</v>
      </c>
      <c r="L266" s="1">
        <v>0.50282407407407403</v>
      </c>
      <c r="M266" s="1">
        <v>0.50962962962962965</v>
      </c>
      <c r="O266" s="1">
        <v>6.8055555555555569E-3</v>
      </c>
      <c r="P266">
        <v>12</v>
      </c>
      <c r="R266">
        <f>$O$260/O266</f>
        <v>0.63265306122448972</v>
      </c>
    </row>
    <row r="267" spans="1:18" x14ac:dyDescent="0.25">
      <c r="A267">
        <v>1</v>
      </c>
      <c r="B267">
        <v>567</v>
      </c>
      <c r="C267" t="s">
        <v>23</v>
      </c>
      <c r="D267" t="s">
        <v>732</v>
      </c>
      <c r="E267" t="s">
        <v>733</v>
      </c>
      <c r="F267" t="s">
        <v>734</v>
      </c>
      <c r="G267">
        <v>2008</v>
      </c>
      <c r="H267" t="s">
        <v>21</v>
      </c>
      <c r="I267" t="s">
        <v>735</v>
      </c>
      <c r="J267">
        <v>250</v>
      </c>
      <c r="L267" s="1">
        <v>0.49729166666666669</v>
      </c>
      <c r="M267" s="1">
        <v>0.50435185185185183</v>
      </c>
      <c r="O267" s="1">
        <v>7.0601851851851841E-3</v>
      </c>
      <c r="P267">
        <v>12</v>
      </c>
      <c r="R267">
        <f>$O$260/O267</f>
        <v>0.60983606557377057</v>
      </c>
    </row>
    <row r="268" spans="1:18" x14ac:dyDescent="0.25">
      <c r="A268">
        <v>1</v>
      </c>
      <c r="B268">
        <v>453</v>
      </c>
      <c r="C268" t="s">
        <v>23</v>
      </c>
      <c r="D268" t="s">
        <v>119</v>
      </c>
      <c r="E268" t="s">
        <v>157</v>
      </c>
      <c r="F268" t="s">
        <v>591</v>
      </c>
      <c r="G268">
        <v>2008</v>
      </c>
      <c r="H268" t="s">
        <v>21</v>
      </c>
      <c r="I268" t="s">
        <v>612</v>
      </c>
      <c r="J268">
        <v>250</v>
      </c>
      <c r="L268" s="1">
        <v>0.49652777777777773</v>
      </c>
      <c r="M268" s="1">
        <v>0.50373842592592599</v>
      </c>
      <c r="O268" s="1">
        <v>7.2106481481481475E-3</v>
      </c>
      <c r="P268">
        <v>12</v>
      </c>
      <c r="R268">
        <f>$O$260/O268</f>
        <v>0.5971107544141252</v>
      </c>
    </row>
    <row r="269" spans="1:18" x14ac:dyDescent="0.25">
      <c r="A269">
        <v>1</v>
      </c>
      <c r="B269">
        <v>247</v>
      </c>
      <c r="C269" t="s">
        <v>23</v>
      </c>
      <c r="D269" t="s">
        <v>313</v>
      </c>
      <c r="E269" t="s">
        <v>299</v>
      </c>
      <c r="F269" t="s">
        <v>269</v>
      </c>
      <c r="G269">
        <v>2008</v>
      </c>
      <c r="H269" t="s">
        <v>21</v>
      </c>
      <c r="I269" t="s">
        <v>270</v>
      </c>
      <c r="J269">
        <v>250</v>
      </c>
      <c r="L269" s="1">
        <v>0.5</v>
      </c>
      <c r="M269" s="1">
        <v>0.50768518518518524</v>
      </c>
      <c r="O269" s="1">
        <v>7.6851851851851847E-3</v>
      </c>
      <c r="P269">
        <v>12</v>
      </c>
      <c r="R269">
        <f>$O$260/O269</f>
        <v>0.56024096385542177</v>
      </c>
    </row>
    <row r="270" spans="1:18" x14ac:dyDescent="0.25">
      <c r="A270">
        <v>1</v>
      </c>
      <c r="B270">
        <v>248</v>
      </c>
      <c r="C270" t="s">
        <v>23</v>
      </c>
      <c r="D270" t="s">
        <v>314</v>
      </c>
      <c r="E270" t="s">
        <v>138</v>
      </c>
      <c r="F270" t="s">
        <v>269</v>
      </c>
      <c r="G270">
        <v>2008</v>
      </c>
      <c r="H270" t="s">
        <v>21</v>
      </c>
      <c r="I270" t="s">
        <v>270</v>
      </c>
      <c r="J270">
        <v>250</v>
      </c>
      <c r="L270" s="1">
        <v>0.51876157407407408</v>
      </c>
      <c r="M270" s="1">
        <v>0.52644675925925932</v>
      </c>
      <c r="O270" s="1">
        <v>7.6851851851851847E-3</v>
      </c>
      <c r="P270">
        <v>12</v>
      </c>
      <c r="R270">
        <f>$O$260/O270</f>
        <v>0.56024096385542177</v>
      </c>
    </row>
    <row r="271" spans="1:18" x14ac:dyDescent="0.25">
      <c r="A271">
        <v>1</v>
      </c>
      <c r="B271">
        <v>139</v>
      </c>
      <c r="C271" t="s">
        <v>23</v>
      </c>
      <c r="D271" t="s">
        <v>127</v>
      </c>
      <c r="E271" t="s">
        <v>128</v>
      </c>
      <c r="F271" t="s">
        <v>78</v>
      </c>
      <c r="G271">
        <v>2008</v>
      </c>
      <c r="H271" t="s">
        <v>21</v>
      </c>
      <c r="I271" t="s">
        <v>129</v>
      </c>
      <c r="J271">
        <v>250</v>
      </c>
      <c r="L271" s="1">
        <v>0.5174305555555555</v>
      </c>
      <c r="M271" s="1">
        <v>0.52576388888888892</v>
      </c>
      <c r="O271" s="1">
        <v>8.3333333333333332E-3</v>
      </c>
      <c r="P271">
        <v>12</v>
      </c>
      <c r="R271">
        <f>$O$260/O271</f>
        <v>0.51666666666666672</v>
      </c>
    </row>
    <row r="272" spans="1:18" x14ac:dyDescent="0.25">
      <c r="A272">
        <v>1</v>
      </c>
      <c r="B272">
        <v>309</v>
      </c>
      <c r="C272" t="s">
        <v>23</v>
      </c>
      <c r="D272" t="s">
        <v>404</v>
      </c>
      <c r="E272" t="s">
        <v>405</v>
      </c>
      <c r="F272" t="s">
        <v>368</v>
      </c>
      <c r="G272">
        <v>2008</v>
      </c>
      <c r="H272" t="s">
        <v>21</v>
      </c>
      <c r="I272" t="s">
        <v>369</v>
      </c>
      <c r="J272">
        <v>250</v>
      </c>
      <c r="L272" s="1">
        <v>0.50628472222222221</v>
      </c>
      <c r="M272" s="1">
        <v>0.51504629629629628</v>
      </c>
      <c r="O272" s="1">
        <v>8.7615740740740744E-3</v>
      </c>
      <c r="P272">
        <v>12</v>
      </c>
      <c r="R272">
        <f>$O$260/O272</f>
        <v>0.4914134742404227</v>
      </c>
    </row>
    <row r="273" spans="1:18" x14ac:dyDescent="0.25">
      <c r="A273">
        <v>1</v>
      </c>
      <c r="B273">
        <v>137</v>
      </c>
      <c r="C273" t="s">
        <v>23</v>
      </c>
      <c r="D273" t="s">
        <v>122</v>
      </c>
      <c r="E273" t="s">
        <v>123</v>
      </c>
      <c r="F273" t="s">
        <v>78</v>
      </c>
      <c r="G273">
        <v>2008</v>
      </c>
      <c r="H273" t="s">
        <v>21</v>
      </c>
      <c r="I273" t="s">
        <v>124</v>
      </c>
      <c r="J273">
        <v>250</v>
      </c>
      <c r="L273" s="1">
        <v>0.49929398148148146</v>
      </c>
      <c r="M273" s="1">
        <v>0.5095601851851852</v>
      </c>
      <c r="O273" s="1">
        <v>1.0266203703703703E-2</v>
      </c>
      <c r="P273">
        <v>12</v>
      </c>
      <c r="R273">
        <f>$O$260/O273</f>
        <v>0.41939120631341603</v>
      </c>
    </row>
    <row r="274" spans="1:18" x14ac:dyDescent="0.25">
      <c r="A274">
        <v>1</v>
      </c>
      <c r="B274">
        <v>431</v>
      </c>
      <c r="C274" t="s">
        <v>23</v>
      </c>
      <c r="D274" t="s">
        <v>576</v>
      </c>
      <c r="E274" t="s">
        <v>117</v>
      </c>
      <c r="F274" t="s">
        <v>566</v>
      </c>
      <c r="G274">
        <v>2008</v>
      </c>
      <c r="H274" t="s">
        <v>21</v>
      </c>
      <c r="I274" t="s">
        <v>573</v>
      </c>
      <c r="J274">
        <v>250</v>
      </c>
      <c r="L274" s="1">
        <v>0.51185185185185189</v>
      </c>
      <c r="M274" s="1">
        <v>0.5232175925925926</v>
      </c>
      <c r="O274" s="1">
        <v>1.136574074074074E-2</v>
      </c>
      <c r="P274">
        <v>12</v>
      </c>
      <c r="R274">
        <v>0.4</v>
      </c>
    </row>
    <row r="275" spans="1:18" x14ac:dyDescent="0.25">
      <c r="A275">
        <v>1</v>
      </c>
      <c r="B275">
        <v>430</v>
      </c>
      <c r="C275" t="s">
        <v>23</v>
      </c>
      <c r="D275" t="s">
        <v>575</v>
      </c>
      <c r="E275" t="s">
        <v>358</v>
      </c>
      <c r="F275" t="s">
        <v>566</v>
      </c>
      <c r="G275">
        <v>2008</v>
      </c>
      <c r="H275" t="s">
        <v>21</v>
      </c>
      <c r="I275" t="s">
        <v>573</v>
      </c>
      <c r="J275">
        <v>250</v>
      </c>
      <c r="L275" s="1">
        <v>0.50077546296296294</v>
      </c>
      <c r="M275" s="1">
        <v>0.51430555555555557</v>
      </c>
      <c r="O275" s="1">
        <v>1.3530092592592594E-2</v>
      </c>
      <c r="P275">
        <v>12</v>
      </c>
      <c r="R275">
        <v>0.4</v>
      </c>
    </row>
    <row r="276" spans="1:18" x14ac:dyDescent="0.25">
      <c r="A276">
        <v>1</v>
      </c>
      <c r="B276">
        <v>517</v>
      </c>
      <c r="C276" t="s">
        <v>23</v>
      </c>
      <c r="D276" t="s">
        <v>685</v>
      </c>
      <c r="E276" t="s">
        <v>342</v>
      </c>
      <c r="F276" t="s">
        <v>631</v>
      </c>
      <c r="G276">
        <v>2008</v>
      </c>
      <c r="H276" t="s">
        <v>21</v>
      </c>
      <c r="I276" t="s">
        <v>632</v>
      </c>
      <c r="J276">
        <v>250</v>
      </c>
      <c r="L276" s="1">
        <v>0.49866898148148148</v>
      </c>
      <c r="M276" s="1">
        <v>0.51556712962962969</v>
      </c>
      <c r="O276" s="1">
        <v>1.6898148148148148E-2</v>
      </c>
      <c r="P276">
        <v>12</v>
      </c>
      <c r="R276">
        <v>0.4</v>
      </c>
    </row>
    <row r="277" spans="1:18" x14ac:dyDescent="0.25">
      <c r="A277">
        <v>1</v>
      </c>
      <c r="B277">
        <v>368</v>
      </c>
      <c r="C277" t="s">
        <v>23</v>
      </c>
      <c r="D277" t="s">
        <v>488</v>
      </c>
      <c r="E277" t="s">
        <v>71</v>
      </c>
      <c r="F277" t="s">
        <v>463</v>
      </c>
      <c r="G277">
        <v>2008</v>
      </c>
      <c r="H277" t="s">
        <v>21</v>
      </c>
      <c r="I277" t="s">
        <v>467</v>
      </c>
      <c r="J277">
        <v>250</v>
      </c>
      <c r="L277" s="1">
        <v>0.5090972222222222</v>
      </c>
      <c r="M277" s="1">
        <v>0.52620370370370373</v>
      </c>
      <c r="O277" s="1">
        <v>1.7106481481481483E-2</v>
      </c>
      <c r="P277">
        <v>12</v>
      </c>
      <c r="R277">
        <v>0.4</v>
      </c>
    </row>
    <row r="278" spans="1:18" x14ac:dyDescent="0.25">
      <c r="A278">
        <v>1</v>
      </c>
      <c r="B278">
        <v>106</v>
      </c>
      <c r="C278" t="s">
        <v>23</v>
      </c>
      <c r="D278" t="s">
        <v>37</v>
      </c>
      <c r="E278" t="s">
        <v>38</v>
      </c>
      <c r="F278" t="s">
        <v>35</v>
      </c>
      <c r="G278">
        <v>2008</v>
      </c>
      <c r="H278" t="s">
        <v>21</v>
      </c>
      <c r="I278" t="s">
        <v>39</v>
      </c>
      <c r="J278">
        <v>250</v>
      </c>
      <c r="L278" s="1">
        <v>0.50832175925925926</v>
      </c>
      <c r="M278" s="1">
        <v>0.52692129629629625</v>
      </c>
      <c r="O278" s="1">
        <v>1.8599537037037036E-2</v>
      </c>
      <c r="P278">
        <v>12</v>
      </c>
      <c r="R278">
        <v>0.4</v>
      </c>
    </row>
    <row r="279" spans="1:18" x14ac:dyDescent="0.25">
      <c r="A279">
        <v>1</v>
      </c>
      <c r="B279">
        <v>514</v>
      </c>
      <c r="C279" t="s">
        <v>23</v>
      </c>
      <c r="D279" t="s">
        <v>682</v>
      </c>
      <c r="E279" t="s">
        <v>75</v>
      </c>
      <c r="F279" t="s">
        <v>631</v>
      </c>
      <c r="G279">
        <v>2008</v>
      </c>
      <c r="H279" t="s">
        <v>21</v>
      </c>
      <c r="I279" t="s">
        <v>632</v>
      </c>
      <c r="J279">
        <v>250</v>
      </c>
      <c r="L279" s="1">
        <v>0.50346064814814817</v>
      </c>
      <c r="M279" s="1">
        <v>0.52276620370370364</v>
      </c>
      <c r="O279" s="1">
        <v>1.9305555555555555E-2</v>
      </c>
      <c r="P279">
        <v>12</v>
      </c>
      <c r="R279">
        <v>0.4</v>
      </c>
    </row>
    <row r="280" spans="1:18" x14ac:dyDescent="0.25">
      <c r="A280">
        <v>1</v>
      </c>
      <c r="B280">
        <v>432</v>
      </c>
      <c r="C280" t="s">
        <v>23</v>
      </c>
      <c r="D280" t="s">
        <v>495</v>
      </c>
      <c r="E280" t="s">
        <v>157</v>
      </c>
      <c r="F280" t="s">
        <v>566</v>
      </c>
      <c r="G280">
        <v>2008</v>
      </c>
      <c r="H280" t="s">
        <v>21</v>
      </c>
      <c r="I280" t="s">
        <v>573</v>
      </c>
      <c r="J280">
        <v>250</v>
      </c>
      <c r="L280" s="1">
        <v>0.49237268518518523</v>
      </c>
      <c r="M280" s="1">
        <v>0.52346064814814819</v>
      </c>
      <c r="O280" s="1">
        <v>3.108796296296296E-2</v>
      </c>
      <c r="P280">
        <v>12</v>
      </c>
      <c r="R280">
        <v>0.4</v>
      </c>
    </row>
    <row r="281" spans="1:18" x14ac:dyDescent="0.25">
      <c r="A281">
        <v>1</v>
      </c>
      <c r="B281">
        <v>370</v>
      </c>
      <c r="C281" t="s">
        <v>23</v>
      </c>
      <c r="D281" t="s">
        <v>490</v>
      </c>
      <c r="E281" t="s">
        <v>145</v>
      </c>
      <c r="F281" t="s">
        <v>463</v>
      </c>
      <c r="G281">
        <v>2008</v>
      </c>
      <c r="H281" t="s">
        <v>21</v>
      </c>
      <c r="I281" t="s">
        <v>464</v>
      </c>
      <c r="J281">
        <v>250</v>
      </c>
      <c r="L281" s="1">
        <v>0.50556712962962969</v>
      </c>
      <c r="M281" s="1">
        <v>0.50925925925925919</v>
      </c>
      <c r="O281" s="1">
        <v>3.6921296296296298E-3</v>
      </c>
      <c r="P281">
        <v>11</v>
      </c>
      <c r="R281">
        <v>0.2</v>
      </c>
    </row>
    <row r="282" spans="1:18" x14ac:dyDescent="0.25">
      <c r="A282">
        <v>1</v>
      </c>
      <c r="B282">
        <v>369</v>
      </c>
      <c r="C282" t="s">
        <v>23</v>
      </c>
      <c r="D282" t="s">
        <v>489</v>
      </c>
      <c r="E282" t="s">
        <v>34</v>
      </c>
      <c r="F282" t="s">
        <v>463</v>
      </c>
      <c r="G282">
        <v>2008</v>
      </c>
      <c r="H282" t="s">
        <v>21</v>
      </c>
      <c r="I282" t="s">
        <v>467</v>
      </c>
      <c r="J282">
        <v>250</v>
      </c>
      <c r="L282" s="1">
        <v>0.4916666666666667</v>
      </c>
      <c r="M282" s="1">
        <v>0.49751157407407409</v>
      </c>
      <c r="O282" s="1">
        <v>5.8449074074074072E-3</v>
      </c>
      <c r="P282">
        <v>11</v>
      </c>
      <c r="R282">
        <v>0.2</v>
      </c>
    </row>
    <row r="283" spans="1:18" x14ac:dyDescent="0.25">
      <c r="A283">
        <v>1</v>
      </c>
      <c r="B283">
        <v>454</v>
      </c>
      <c r="C283" t="s">
        <v>23</v>
      </c>
      <c r="D283" t="s">
        <v>613</v>
      </c>
      <c r="E283" t="s">
        <v>38</v>
      </c>
      <c r="F283" t="s">
        <v>591</v>
      </c>
      <c r="G283">
        <v>2008</v>
      </c>
      <c r="H283" t="s">
        <v>21</v>
      </c>
      <c r="I283" t="s">
        <v>612</v>
      </c>
      <c r="J283">
        <v>250</v>
      </c>
      <c r="L283" s="1">
        <v>0.51390046296296299</v>
      </c>
      <c r="M283" s="1">
        <v>0.52047453703703705</v>
      </c>
      <c r="O283" s="1">
        <v>6.5740740740740733E-3</v>
      </c>
      <c r="P283">
        <v>11</v>
      </c>
      <c r="R283">
        <v>0.2</v>
      </c>
    </row>
    <row r="284" spans="1:18" x14ac:dyDescent="0.25">
      <c r="A284">
        <v>1</v>
      </c>
      <c r="B284">
        <v>245</v>
      </c>
      <c r="C284" t="s">
        <v>23</v>
      </c>
      <c r="D284" t="s">
        <v>311</v>
      </c>
      <c r="E284" t="s">
        <v>140</v>
      </c>
      <c r="F284" t="s">
        <v>269</v>
      </c>
      <c r="G284">
        <v>2008</v>
      </c>
      <c r="H284" t="s">
        <v>21</v>
      </c>
      <c r="I284" t="s">
        <v>270</v>
      </c>
      <c r="J284">
        <v>250</v>
      </c>
      <c r="L284" s="1">
        <v>0.51320601851851855</v>
      </c>
      <c r="M284" s="1">
        <v>0.5212268518518518</v>
      </c>
      <c r="O284" s="1">
        <v>8.0208333333333329E-3</v>
      </c>
      <c r="P284">
        <v>11</v>
      </c>
      <c r="R284">
        <v>0.2</v>
      </c>
    </row>
    <row r="285" spans="1:18" x14ac:dyDescent="0.25">
      <c r="A285">
        <v>1</v>
      </c>
      <c r="B285">
        <v>520</v>
      </c>
      <c r="C285" t="s">
        <v>23</v>
      </c>
      <c r="D285" t="s">
        <v>688</v>
      </c>
      <c r="E285" t="s">
        <v>71</v>
      </c>
      <c r="F285" t="s">
        <v>631</v>
      </c>
      <c r="G285">
        <v>2008</v>
      </c>
      <c r="H285" t="s">
        <v>21</v>
      </c>
      <c r="I285" t="s">
        <v>632</v>
      </c>
      <c r="J285">
        <v>250</v>
      </c>
      <c r="L285" s="1">
        <v>0.50418981481481484</v>
      </c>
      <c r="M285" s="1">
        <v>0.51582175925925922</v>
      </c>
      <c r="O285" s="1">
        <v>1.1631944444444445E-2</v>
      </c>
      <c r="P285">
        <v>11</v>
      </c>
      <c r="R285">
        <v>0.2</v>
      </c>
    </row>
    <row r="286" spans="1:18" x14ac:dyDescent="0.25">
      <c r="A286">
        <v>1</v>
      </c>
      <c r="B286">
        <v>244</v>
      </c>
      <c r="C286" t="s">
        <v>23</v>
      </c>
      <c r="D286" t="s">
        <v>310</v>
      </c>
      <c r="E286" t="s">
        <v>185</v>
      </c>
      <c r="F286" t="s">
        <v>269</v>
      </c>
      <c r="G286">
        <v>2008</v>
      </c>
      <c r="H286" t="s">
        <v>21</v>
      </c>
      <c r="I286" t="s">
        <v>270</v>
      </c>
      <c r="J286">
        <v>250</v>
      </c>
      <c r="L286" s="1">
        <v>0.51247685185185188</v>
      </c>
      <c r="M286" s="1">
        <v>0.5178935185185185</v>
      </c>
      <c r="O286" s="1">
        <v>5.4166666666666669E-3</v>
      </c>
      <c r="P286">
        <v>10</v>
      </c>
      <c r="R286">
        <v>0.2</v>
      </c>
    </row>
    <row r="287" spans="1:18" x14ac:dyDescent="0.25">
      <c r="A287">
        <v>1</v>
      </c>
      <c r="B287">
        <v>307</v>
      </c>
      <c r="C287" t="s">
        <v>23</v>
      </c>
      <c r="D287" t="s">
        <v>402</v>
      </c>
      <c r="E287" t="s">
        <v>120</v>
      </c>
      <c r="F287" t="s">
        <v>368</v>
      </c>
      <c r="G287">
        <v>2008</v>
      </c>
      <c r="H287" t="s">
        <v>21</v>
      </c>
      <c r="I287" t="s">
        <v>395</v>
      </c>
      <c r="J287">
        <v>250</v>
      </c>
      <c r="L287" s="1">
        <v>0.51120370370370372</v>
      </c>
      <c r="M287" s="1">
        <v>0.51922453703703708</v>
      </c>
      <c r="O287" s="1">
        <v>8.0208333333333329E-3</v>
      </c>
      <c r="P287">
        <v>10</v>
      </c>
      <c r="R287">
        <v>0.2</v>
      </c>
    </row>
    <row r="288" spans="1:18" x14ac:dyDescent="0.25">
      <c r="A288">
        <v>1</v>
      </c>
      <c r="B288">
        <v>416</v>
      </c>
      <c r="C288" t="s">
        <v>23</v>
      </c>
      <c r="D288" t="s">
        <v>550</v>
      </c>
      <c r="E288" t="s">
        <v>551</v>
      </c>
      <c r="F288" t="s">
        <v>549</v>
      </c>
      <c r="G288">
        <v>2008</v>
      </c>
      <c r="H288" t="s">
        <v>21</v>
      </c>
      <c r="I288" t="s">
        <v>168</v>
      </c>
      <c r="J288">
        <v>250</v>
      </c>
      <c r="L288" s="1">
        <v>0.49311342592592594</v>
      </c>
      <c r="M288" s="1">
        <v>0.50201388888888887</v>
      </c>
      <c r="O288" s="1">
        <v>8.9004629629629625E-3</v>
      </c>
      <c r="P288">
        <v>10</v>
      </c>
      <c r="R288">
        <v>0.2</v>
      </c>
    </row>
    <row r="289" spans="1:18" x14ac:dyDescent="0.25">
      <c r="A289">
        <v>1</v>
      </c>
      <c r="B289">
        <v>513</v>
      </c>
      <c r="C289" t="s">
        <v>23</v>
      </c>
      <c r="D289" t="s">
        <v>681</v>
      </c>
      <c r="E289" t="s">
        <v>317</v>
      </c>
      <c r="F289" t="s">
        <v>631</v>
      </c>
      <c r="G289">
        <v>2008</v>
      </c>
      <c r="H289" t="s">
        <v>21</v>
      </c>
      <c r="I289" t="s">
        <v>632</v>
      </c>
      <c r="J289">
        <v>250</v>
      </c>
      <c r="L289" s="1">
        <v>0.50770833333333332</v>
      </c>
      <c r="M289" s="1">
        <v>0.51869212962962963</v>
      </c>
      <c r="O289" s="1">
        <v>1.0983796296296297E-2</v>
      </c>
      <c r="P289">
        <v>10</v>
      </c>
      <c r="R289">
        <v>0.2</v>
      </c>
    </row>
    <row r="290" spans="1:18" x14ac:dyDescent="0.25">
      <c r="A290">
        <v>1</v>
      </c>
      <c r="B290">
        <v>138</v>
      </c>
      <c r="C290" t="s">
        <v>23</v>
      </c>
      <c r="D290" t="s">
        <v>125</v>
      </c>
      <c r="E290" t="s">
        <v>126</v>
      </c>
      <c r="F290" t="s">
        <v>78</v>
      </c>
      <c r="G290">
        <v>2008</v>
      </c>
      <c r="H290" t="s">
        <v>21</v>
      </c>
      <c r="I290" t="s">
        <v>124</v>
      </c>
      <c r="J290">
        <v>250</v>
      </c>
      <c r="L290" s="1">
        <v>0.49517361111111113</v>
      </c>
      <c r="M290" s="1">
        <v>0.50107638888888884</v>
      </c>
      <c r="O290" s="1">
        <v>5.9027777777777776E-3</v>
      </c>
      <c r="P290">
        <v>9</v>
      </c>
      <c r="R290">
        <v>0.2</v>
      </c>
    </row>
    <row r="291" spans="1:18" x14ac:dyDescent="0.25">
      <c r="A291">
        <v>1</v>
      </c>
      <c r="B291">
        <v>521</v>
      </c>
      <c r="C291" t="s">
        <v>23</v>
      </c>
      <c r="D291" t="s">
        <v>673</v>
      </c>
      <c r="E291" t="s">
        <v>324</v>
      </c>
      <c r="F291" t="s">
        <v>631</v>
      </c>
      <c r="G291">
        <v>2008</v>
      </c>
      <c r="H291" t="s">
        <v>21</v>
      </c>
      <c r="I291" t="s">
        <v>632</v>
      </c>
      <c r="J291">
        <v>250</v>
      </c>
      <c r="L291" s="1">
        <v>0.49582175925925925</v>
      </c>
      <c r="M291" s="1">
        <v>0.50248842592592591</v>
      </c>
      <c r="O291" s="1">
        <v>6.6666666666666671E-3</v>
      </c>
      <c r="P291">
        <v>9</v>
      </c>
      <c r="R291">
        <v>0.2</v>
      </c>
    </row>
    <row r="292" spans="1:18" x14ac:dyDescent="0.25">
      <c r="A292">
        <v>1</v>
      </c>
      <c r="B292">
        <v>516</v>
      </c>
      <c r="C292" t="s">
        <v>23</v>
      </c>
      <c r="D292" t="s">
        <v>684</v>
      </c>
      <c r="E292" t="s">
        <v>344</v>
      </c>
      <c r="F292" t="s">
        <v>631</v>
      </c>
      <c r="G292">
        <v>2008</v>
      </c>
      <c r="H292" t="s">
        <v>21</v>
      </c>
      <c r="I292" t="s">
        <v>632</v>
      </c>
      <c r="J292">
        <v>250</v>
      </c>
      <c r="L292" s="1">
        <v>0.5166898148148148</v>
      </c>
      <c r="M292" s="1">
        <v>0.51959490740740744</v>
      </c>
      <c r="O292" s="1">
        <v>2.9050925925925928E-3</v>
      </c>
      <c r="P292">
        <v>8</v>
      </c>
      <c r="R292">
        <v>0.2</v>
      </c>
    </row>
    <row r="293" spans="1:18" x14ac:dyDescent="0.25">
      <c r="A293">
        <v>1</v>
      </c>
      <c r="B293">
        <v>515</v>
      </c>
      <c r="C293" t="s">
        <v>23</v>
      </c>
      <c r="D293" t="s">
        <v>683</v>
      </c>
      <c r="E293" t="s">
        <v>75</v>
      </c>
      <c r="F293" t="s">
        <v>631</v>
      </c>
      <c r="G293">
        <v>2008</v>
      </c>
      <c r="H293" t="s">
        <v>21</v>
      </c>
      <c r="I293" t="s">
        <v>632</v>
      </c>
      <c r="J293">
        <v>250</v>
      </c>
      <c r="L293" s="1">
        <v>0.51945601851851853</v>
      </c>
      <c r="M293" s="1">
        <v>0.52394675925925926</v>
      </c>
      <c r="O293" s="1">
        <v>4.4907407407407405E-3</v>
      </c>
      <c r="P293">
        <v>8</v>
      </c>
      <c r="R293">
        <v>0.2</v>
      </c>
    </row>
    <row r="294" spans="1:18" x14ac:dyDescent="0.25">
      <c r="A294">
        <v>1</v>
      </c>
      <c r="B294">
        <v>519</v>
      </c>
      <c r="C294" t="s">
        <v>23</v>
      </c>
      <c r="D294" t="s">
        <v>460</v>
      </c>
      <c r="E294" t="s">
        <v>25</v>
      </c>
      <c r="F294" t="s">
        <v>631</v>
      </c>
      <c r="G294">
        <v>2008</v>
      </c>
      <c r="H294" t="s">
        <v>21</v>
      </c>
      <c r="I294" t="s">
        <v>632</v>
      </c>
      <c r="J294">
        <v>250</v>
      </c>
      <c r="L294" s="1">
        <v>0.49098379629629635</v>
      </c>
      <c r="M294" s="1">
        <v>0.49980324074074073</v>
      </c>
      <c r="O294" s="1">
        <v>8.819444444444444E-3</v>
      </c>
      <c r="P294">
        <v>6</v>
      </c>
      <c r="R294">
        <v>0.2</v>
      </c>
    </row>
    <row r="295" spans="1:18" x14ac:dyDescent="0.25">
      <c r="A295">
        <v>1</v>
      </c>
      <c r="B295">
        <v>102</v>
      </c>
      <c r="C295" t="s">
        <v>23</v>
      </c>
      <c r="D295" t="s">
        <v>24</v>
      </c>
      <c r="E295" t="s">
        <v>25</v>
      </c>
      <c r="F295" t="s">
        <v>20</v>
      </c>
      <c r="G295">
        <v>2008</v>
      </c>
      <c r="H295" t="s">
        <v>21</v>
      </c>
      <c r="I295" t="s">
        <v>26</v>
      </c>
      <c r="J295">
        <v>250</v>
      </c>
      <c r="L295" s="1">
        <v>0.51458333333333328</v>
      </c>
      <c r="R295">
        <v>0</v>
      </c>
    </row>
    <row r="296" spans="1:18" x14ac:dyDescent="0.25">
      <c r="A296">
        <v>1</v>
      </c>
      <c r="B296">
        <v>249</v>
      </c>
      <c r="C296" t="s">
        <v>23</v>
      </c>
      <c r="D296" t="s">
        <v>315</v>
      </c>
      <c r="E296" t="s">
        <v>71</v>
      </c>
      <c r="F296" t="s">
        <v>269</v>
      </c>
      <c r="G296">
        <v>2008</v>
      </c>
      <c r="H296" t="s">
        <v>21</v>
      </c>
      <c r="I296" t="s">
        <v>270</v>
      </c>
      <c r="J296">
        <v>250</v>
      </c>
      <c r="L296" s="1">
        <v>0.50972222222222219</v>
      </c>
      <c r="R296">
        <v>0</v>
      </c>
    </row>
    <row r="297" spans="1:18" x14ac:dyDescent="0.25">
      <c r="A297">
        <v>1</v>
      </c>
      <c r="B297">
        <v>308</v>
      </c>
      <c r="C297" t="s">
        <v>23</v>
      </c>
      <c r="D297" t="s">
        <v>403</v>
      </c>
      <c r="E297" t="s">
        <v>117</v>
      </c>
      <c r="F297" t="s">
        <v>368</v>
      </c>
      <c r="G297">
        <v>2008</v>
      </c>
      <c r="H297" t="s">
        <v>21</v>
      </c>
      <c r="I297" t="s">
        <v>374</v>
      </c>
      <c r="J297">
        <v>250</v>
      </c>
      <c r="L297" s="1">
        <v>0.50486111111111109</v>
      </c>
      <c r="R297">
        <v>0</v>
      </c>
    </row>
    <row r="298" spans="1:18" x14ac:dyDescent="0.25">
      <c r="A298">
        <v>1</v>
      </c>
      <c r="B298">
        <v>429</v>
      </c>
      <c r="C298" t="s">
        <v>23</v>
      </c>
      <c r="D298" t="s">
        <v>574</v>
      </c>
      <c r="E298" t="s">
        <v>140</v>
      </c>
      <c r="F298" t="s">
        <v>566</v>
      </c>
      <c r="G298">
        <v>2008</v>
      </c>
      <c r="H298" t="s">
        <v>21</v>
      </c>
      <c r="I298" t="s">
        <v>573</v>
      </c>
      <c r="J298">
        <v>250</v>
      </c>
      <c r="L298" s="1">
        <v>0.50208333333333333</v>
      </c>
      <c r="R298">
        <v>0</v>
      </c>
    </row>
    <row r="299" spans="1:18" x14ac:dyDescent="0.25">
      <c r="A299">
        <v>1</v>
      </c>
      <c r="B299">
        <v>518</v>
      </c>
      <c r="C299" t="s">
        <v>23</v>
      </c>
      <c r="D299" t="s">
        <v>686</v>
      </c>
      <c r="E299" t="s">
        <v>687</v>
      </c>
      <c r="F299" t="s">
        <v>631</v>
      </c>
      <c r="G299">
        <v>2008</v>
      </c>
      <c r="H299" t="s">
        <v>21</v>
      </c>
      <c r="I299" t="s">
        <v>632</v>
      </c>
      <c r="J299">
        <v>250</v>
      </c>
      <c r="L299" s="1">
        <v>0.49444444444444446</v>
      </c>
      <c r="R299">
        <v>0</v>
      </c>
    </row>
    <row r="300" spans="1:18" x14ac:dyDescent="0.25">
      <c r="A300">
        <v>1</v>
      </c>
      <c r="B300">
        <v>568</v>
      </c>
      <c r="C300" t="s">
        <v>23</v>
      </c>
      <c r="D300" t="s">
        <v>648</v>
      </c>
      <c r="E300" t="s">
        <v>649</v>
      </c>
      <c r="F300" t="s">
        <v>649</v>
      </c>
      <c r="H300" t="s">
        <v>21</v>
      </c>
      <c r="L300" s="1">
        <v>0.50694444444444442</v>
      </c>
      <c r="R300">
        <v>0</v>
      </c>
    </row>
    <row r="301" spans="1:18" x14ac:dyDescent="0.25">
      <c r="A301">
        <v>1</v>
      </c>
      <c r="B301">
        <v>252</v>
      </c>
      <c r="C301" t="s">
        <v>73</v>
      </c>
      <c r="D301" t="s">
        <v>206</v>
      </c>
      <c r="E301" t="s">
        <v>138</v>
      </c>
      <c r="F301" t="s">
        <v>269</v>
      </c>
      <c r="G301">
        <v>2007</v>
      </c>
      <c r="H301" t="s">
        <v>21</v>
      </c>
      <c r="I301" t="s">
        <v>270</v>
      </c>
      <c r="J301">
        <v>500</v>
      </c>
      <c r="L301" s="1">
        <v>0.49520833333333331</v>
      </c>
      <c r="M301" s="1">
        <v>0.50121527777777775</v>
      </c>
      <c r="O301" s="1">
        <v>6.0069444444444441E-3</v>
      </c>
      <c r="R301">
        <f>$O$301/O301</f>
        <v>1</v>
      </c>
    </row>
    <row r="302" spans="1:18" x14ac:dyDescent="0.25">
      <c r="A302">
        <v>1</v>
      </c>
      <c r="B302">
        <v>202</v>
      </c>
      <c r="C302" t="s">
        <v>73</v>
      </c>
      <c r="D302" t="s">
        <v>257</v>
      </c>
      <c r="E302" t="s">
        <v>123</v>
      </c>
      <c r="F302" t="s">
        <v>234</v>
      </c>
      <c r="G302">
        <v>2007</v>
      </c>
      <c r="H302" t="s">
        <v>21</v>
      </c>
      <c r="I302">
        <v>161</v>
      </c>
      <c r="J302">
        <v>500</v>
      </c>
      <c r="L302" s="1">
        <v>0.4916550925925926</v>
      </c>
      <c r="M302" s="1">
        <v>0.49790509259259258</v>
      </c>
      <c r="O302" s="1">
        <v>6.2499999999999995E-3</v>
      </c>
      <c r="R302">
        <f t="shared" ref="R302:R311" si="6">$O$301/O302</f>
        <v>0.96111111111111114</v>
      </c>
    </row>
    <row r="303" spans="1:18" x14ac:dyDescent="0.25">
      <c r="A303">
        <v>1</v>
      </c>
      <c r="B303">
        <v>372</v>
      </c>
      <c r="C303" t="s">
        <v>73</v>
      </c>
      <c r="D303" t="s">
        <v>491</v>
      </c>
      <c r="E303" t="s">
        <v>254</v>
      </c>
      <c r="F303" t="s">
        <v>463</v>
      </c>
      <c r="G303">
        <v>2007</v>
      </c>
      <c r="H303" t="s">
        <v>21</v>
      </c>
      <c r="I303" t="s">
        <v>467</v>
      </c>
      <c r="J303">
        <v>500</v>
      </c>
      <c r="L303" s="1">
        <v>0.49581018518518521</v>
      </c>
      <c r="M303" s="1">
        <v>0.50241898148148145</v>
      </c>
      <c r="O303" s="1">
        <v>6.6087962962962966E-3</v>
      </c>
      <c r="R303">
        <f t="shared" si="6"/>
        <v>0.90893169877408042</v>
      </c>
    </row>
    <row r="304" spans="1:18" x14ac:dyDescent="0.25">
      <c r="A304">
        <v>1</v>
      </c>
      <c r="B304">
        <v>455</v>
      </c>
      <c r="C304" t="s">
        <v>73</v>
      </c>
      <c r="D304" t="s">
        <v>614</v>
      </c>
      <c r="E304" t="s">
        <v>117</v>
      </c>
      <c r="F304" t="s">
        <v>591</v>
      </c>
      <c r="G304">
        <v>2007</v>
      </c>
      <c r="H304" t="s">
        <v>21</v>
      </c>
      <c r="I304" t="s">
        <v>615</v>
      </c>
      <c r="J304">
        <v>500</v>
      </c>
      <c r="L304" s="1">
        <v>0.49657407407407406</v>
      </c>
      <c r="M304" s="1">
        <v>0.50319444444444439</v>
      </c>
      <c r="O304" s="1">
        <v>6.6203703703703702E-3</v>
      </c>
      <c r="R304">
        <f t="shared" si="6"/>
        <v>0.90734265734265729</v>
      </c>
    </row>
    <row r="305" spans="1:18" x14ac:dyDescent="0.25">
      <c r="A305">
        <v>1</v>
      </c>
      <c r="B305">
        <v>313</v>
      </c>
      <c r="C305" t="s">
        <v>73</v>
      </c>
      <c r="D305" t="s">
        <v>410</v>
      </c>
      <c r="E305" t="s">
        <v>34</v>
      </c>
      <c r="F305" t="s">
        <v>368</v>
      </c>
      <c r="G305">
        <v>2007</v>
      </c>
      <c r="H305" t="s">
        <v>21</v>
      </c>
      <c r="I305" t="s">
        <v>369</v>
      </c>
      <c r="J305">
        <v>500</v>
      </c>
      <c r="L305" s="1">
        <v>0.49371527777777779</v>
      </c>
      <c r="M305" s="1">
        <v>0.50105324074074076</v>
      </c>
      <c r="O305" s="1">
        <v>7.3379629629629628E-3</v>
      </c>
      <c r="R305">
        <f t="shared" si="6"/>
        <v>0.81861198738170349</v>
      </c>
    </row>
    <row r="306" spans="1:18" x14ac:dyDescent="0.25">
      <c r="A306">
        <v>1</v>
      </c>
      <c r="B306">
        <v>371</v>
      </c>
      <c r="C306" t="s">
        <v>73</v>
      </c>
      <c r="D306" t="s">
        <v>480</v>
      </c>
      <c r="E306" t="s">
        <v>157</v>
      </c>
      <c r="F306" t="s">
        <v>463</v>
      </c>
      <c r="G306">
        <v>2007</v>
      </c>
      <c r="H306" t="s">
        <v>21</v>
      </c>
      <c r="I306" t="s">
        <v>482</v>
      </c>
      <c r="J306">
        <v>500</v>
      </c>
      <c r="L306" s="1">
        <v>0.4980324074074074</v>
      </c>
      <c r="M306" s="1">
        <v>0.50548611111111108</v>
      </c>
      <c r="O306" s="1">
        <v>7.4537037037037028E-3</v>
      </c>
      <c r="R306">
        <f t="shared" si="6"/>
        <v>0.80590062111801242</v>
      </c>
    </row>
    <row r="307" spans="1:18" x14ac:dyDescent="0.25">
      <c r="A307">
        <v>1</v>
      </c>
      <c r="B307">
        <v>374</v>
      </c>
      <c r="C307" t="s">
        <v>73</v>
      </c>
      <c r="D307" t="s">
        <v>494</v>
      </c>
      <c r="E307" t="s">
        <v>128</v>
      </c>
      <c r="F307" t="s">
        <v>463</v>
      </c>
      <c r="G307">
        <v>2007</v>
      </c>
      <c r="H307" t="s">
        <v>21</v>
      </c>
      <c r="I307" t="s">
        <v>464</v>
      </c>
      <c r="J307">
        <v>500</v>
      </c>
      <c r="L307" s="1">
        <v>0.48887731481481483</v>
      </c>
      <c r="M307" s="1">
        <v>0.49690972222222224</v>
      </c>
      <c r="O307" s="1">
        <v>8.0324074074074065E-3</v>
      </c>
      <c r="R307">
        <f t="shared" si="6"/>
        <v>0.74783861671469742</v>
      </c>
    </row>
    <row r="308" spans="1:18" x14ac:dyDescent="0.25">
      <c r="A308">
        <v>1</v>
      </c>
      <c r="B308">
        <v>253</v>
      </c>
      <c r="C308" t="s">
        <v>73</v>
      </c>
      <c r="D308" t="s">
        <v>319</v>
      </c>
      <c r="E308" t="s">
        <v>320</v>
      </c>
      <c r="F308" t="s">
        <v>269</v>
      </c>
      <c r="G308">
        <v>2007</v>
      </c>
      <c r="H308" t="s">
        <v>21</v>
      </c>
      <c r="I308" t="s">
        <v>270</v>
      </c>
      <c r="J308">
        <v>500</v>
      </c>
      <c r="L308" s="1">
        <v>0.49100694444444443</v>
      </c>
      <c r="M308" s="1">
        <v>0.4991666666666667</v>
      </c>
      <c r="O308" s="1">
        <v>8.1597222222222227E-3</v>
      </c>
      <c r="R308">
        <f t="shared" si="6"/>
        <v>0.7361702127659574</v>
      </c>
    </row>
    <row r="309" spans="1:18" x14ac:dyDescent="0.25">
      <c r="A309">
        <v>1</v>
      </c>
      <c r="B309">
        <v>312</v>
      </c>
      <c r="C309" t="s">
        <v>73</v>
      </c>
      <c r="D309" t="s">
        <v>409</v>
      </c>
      <c r="E309" t="s">
        <v>59</v>
      </c>
      <c r="F309" t="s">
        <v>368</v>
      </c>
      <c r="G309">
        <v>2007</v>
      </c>
      <c r="H309" t="s">
        <v>21</v>
      </c>
      <c r="I309" t="s">
        <v>99</v>
      </c>
      <c r="J309">
        <v>500</v>
      </c>
      <c r="L309" s="1">
        <v>0.49931712962962965</v>
      </c>
      <c r="M309" s="1">
        <v>0.50748842592592591</v>
      </c>
      <c r="O309" s="1">
        <v>8.1712962962962963E-3</v>
      </c>
      <c r="R309">
        <f t="shared" si="6"/>
        <v>0.73512747875354101</v>
      </c>
    </row>
    <row r="310" spans="1:18" x14ac:dyDescent="0.25">
      <c r="A310">
        <v>1</v>
      </c>
      <c r="B310">
        <v>272</v>
      </c>
      <c r="C310" t="s">
        <v>73</v>
      </c>
      <c r="D310" t="s">
        <v>345</v>
      </c>
      <c r="E310" t="s">
        <v>346</v>
      </c>
      <c r="F310" t="s">
        <v>332</v>
      </c>
      <c r="G310">
        <v>2007</v>
      </c>
      <c r="H310" t="s">
        <v>21</v>
      </c>
      <c r="I310" t="s">
        <v>347</v>
      </c>
      <c r="J310">
        <v>500</v>
      </c>
      <c r="L310" s="1">
        <v>0.49444444444444446</v>
      </c>
      <c r="M310" s="1">
        <v>0.50280092592592596</v>
      </c>
      <c r="O310" s="1">
        <v>8.3564814814814804E-3</v>
      </c>
      <c r="R310">
        <f t="shared" si="6"/>
        <v>0.71883656509695293</v>
      </c>
    </row>
    <row r="311" spans="1:18" x14ac:dyDescent="0.25">
      <c r="A311">
        <v>1</v>
      </c>
      <c r="B311">
        <v>373</v>
      </c>
      <c r="C311" t="s">
        <v>73</v>
      </c>
      <c r="D311" t="s">
        <v>492</v>
      </c>
      <c r="E311" t="s">
        <v>493</v>
      </c>
      <c r="F311" t="s">
        <v>463</v>
      </c>
      <c r="G311">
        <v>2007</v>
      </c>
      <c r="H311" t="s">
        <v>21</v>
      </c>
      <c r="I311" t="s">
        <v>464</v>
      </c>
      <c r="J311">
        <v>500</v>
      </c>
      <c r="L311" s="1">
        <v>0.49723379629629627</v>
      </c>
      <c r="M311" s="1">
        <v>0.5111458333333333</v>
      </c>
      <c r="O311" s="1">
        <v>1.3912037037037037E-2</v>
      </c>
      <c r="R311">
        <f t="shared" si="6"/>
        <v>0.43178036605657233</v>
      </c>
    </row>
    <row r="312" spans="1:18" x14ac:dyDescent="0.25">
      <c r="A312">
        <v>1</v>
      </c>
      <c r="B312">
        <v>118</v>
      </c>
      <c r="C312" t="s">
        <v>73</v>
      </c>
      <c r="D312" t="s">
        <v>74</v>
      </c>
      <c r="E312" t="s">
        <v>75</v>
      </c>
      <c r="F312" t="s">
        <v>62</v>
      </c>
      <c r="G312">
        <v>2007</v>
      </c>
      <c r="H312" t="s">
        <v>21</v>
      </c>
      <c r="I312" t="s">
        <v>63</v>
      </c>
      <c r="J312">
        <v>500</v>
      </c>
      <c r="L312" s="1">
        <v>0.49236111111111108</v>
      </c>
      <c r="M312" s="1">
        <v>0.49986111111111109</v>
      </c>
      <c r="O312" t="s">
        <v>57</v>
      </c>
      <c r="R312">
        <v>0.2</v>
      </c>
    </row>
    <row r="313" spans="1:18" x14ac:dyDescent="0.25">
      <c r="A313">
        <v>1</v>
      </c>
      <c r="B313">
        <v>140</v>
      </c>
      <c r="C313" t="s">
        <v>73</v>
      </c>
      <c r="D313" t="s">
        <v>130</v>
      </c>
      <c r="E313" t="s">
        <v>131</v>
      </c>
      <c r="F313" t="s">
        <v>78</v>
      </c>
      <c r="G313">
        <v>2007</v>
      </c>
      <c r="H313" t="s">
        <v>21</v>
      </c>
      <c r="I313" t="s">
        <v>132</v>
      </c>
      <c r="J313">
        <v>500</v>
      </c>
      <c r="L313" s="1">
        <v>0.49027777777777781</v>
      </c>
      <c r="M313" s="1">
        <v>0.50138888888888888</v>
      </c>
      <c r="O313" t="s">
        <v>57</v>
      </c>
      <c r="R313">
        <v>0.2</v>
      </c>
    </row>
    <row r="314" spans="1:18" x14ac:dyDescent="0.25">
      <c r="A314">
        <v>1</v>
      </c>
      <c r="B314">
        <v>417</v>
      </c>
      <c r="C314" t="s">
        <v>73</v>
      </c>
      <c r="D314" t="s">
        <v>552</v>
      </c>
      <c r="E314" t="s">
        <v>407</v>
      </c>
      <c r="F314" t="s">
        <v>549</v>
      </c>
      <c r="G314">
        <v>2007</v>
      </c>
      <c r="H314" t="s">
        <v>21</v>
      </c>
      <c r="I314" t="s">
        <v>168</v>
      </c>
      <c r="J314">
        <v>120</v>
      </c>
      <c r="L314" s="1">
        <v>0.48962962962962964</v>
      </c>
      <c r="M314" s="1">
        <v>0.51034722222222217</v>
      </c>
      <c r="O314" t="s">
        <v>57</v>
      </c>
      <c r="R314">
        <v>0.2</v>
      </c>
    </row>
    <row r="315" spans="1:18" x14ac:dyDescent="0.25">
      <c r="A315">
        <v>1</v>
      </c>
      <c r="B315">
        <v>438</v>
      </c>
      <c r="C315" t="s">
        <v>73</v>
      </c>
      <c r="D315" t="s">
        <v>586</v>
      </c>
      <c r="E315" t="s">
        <v>120</v>
      </c>
      <c r="F315" t="s">
        <v>587</v>
      </c>
      <c r="G315">
        <v>2007</v>
      </c>
      <c r="H315" t="s">
        <v>21</v>
      </c>
      <c r="I315" t="s">
        <v>588</v>
      </c>
      <c r="J315">
        <v>500</v>
      </c>
      <c r="L315" s="1">
        <v>0.48755787037037041</v>
      </c>
      <c r="M315" s="1">
        <v>0.49585648148148148</v>
      </c>
      <c r="O315" t="s">
        <v>57</v>
      </c>
      <c r="R315">
        <v>0.2</v>
      </c>
    </row>
    <row r="316" spans="1:18" x14ac:dyDescent="0.25">
      <c r="A316">
        <v>1</v>
      </c>
      <c r="B316">
        <v>201</v>
      </c>
      <c r="C316" t="s">
        <v>73</v>
      </c>
      <c r="D316" t="s">
        <v>255</v>
      </c>
      <c r="E316" t="s">
        <v>256</v>
      </c>
      <c r="F316" t="s">
        <v>234</v>
      </c>
      <c r="G316">
        <v>2007</v>
      </c>
      <c r="H316" t="s">
        <v>21</v>
      </c>
      <c r="I316">
        <v>163</v>
      </c>
      <c r="J316">
        <v>500</v>
      </c>
      <c r="L316" s="1">
        <v>0.49305555555555558</v>
      </c>
      <c r="R316">
        <v>0</v>
      </c>
    </row>
    <row r="317" spans="1:18" x14ac:dyDescent="0.25">
      <c r="A317">
        <v>1</v>
      </c>
      <c r="B317">
        <v>271</v>
      </c>
      <c r="C317" t="s">
        <v>73</v>
      </c>
      <c r="D317" t="s">
        <v>343</v>
      </c>
      <c r="E317" t="s">
        <v>344</v>
      </c>
      <c r="F317" t="s">
        <v>332</v>
      </c>
      <c r="G317">
        <v>2007</v>
      </c>
      <c r="H317" t="s">
        <v>21</v>
      </c>
      <c r="I317">
        <v>43</v>
      </c>
      <c r="J317">
        <v>500</v>
      </c>
      <c r="L317" s="1">
        <v>0.49861111111111112</v>
      </c>
      <c r="R317">
        <v>0</v>
      </c>
    </row>
    <row r="318" spans="1:18" x14ac:dyDescent="0.25">
      <c r="A318">
        <v>1</v>
      </c>
      <c r="B318">
        <v>590</v>
      </c>
      <c r="C318" t="s">
        <v>73</v>
      </c>
      <c r="D318" t="s">
        <v>689</v>
      </c>
      <c r="E318" t="s">
        <v>649</v>
      </c>
      <c r="F318" t="s">
        <v>649</v>
      </c>
      <c r="H318" t="s">
        <v>21</v>
      </c>
      <c r="L318" s="1">
        <v>0.48819444444444443</v>
      </c>
      <c r="R318">
        <v>0</v>
      </c>
    </row>
    <row r="319" spans="1:18" x14ac:dyDescent="0.25">
      <c r="A319">
        <v>1</v>
      </c>
      <c r="B319">
        <v>143</v>
      </c>
      <c r="C319" t="s">
        <v>133</v>
      </c>
      <c r="D319" t="s">
        <v>137</v>
      </c>
      <c r="E319" t="s">
        <v>138</v>
      </c>
      <c r="F319" t="s">
        <v>78</v>
      </c>
      <c r="G319">
        <v>2006</v>
      </c>
      <c r="H319" t="s">
        <v>21</v>
      </c>
      <c r="I319" t="s">
        <v>118</v>
      </c>
      <c r="J319">
        <v>500</v>
      </c>
      <c r="L319" s="1">
        <v>0.48893518518518514</v>
      </c>
      <c r="M319" s="1">
        <v>0.49500000000000005</v>
      </c>
      <c r="O319" s="1">
        <v>6.0648148148148145E-3</v>
      </c>
      <c r="R319">
        <f>$O$319/O319</f>
        <v>1</v>
      </c>
    </row>
    <row r="320" spans="1:18" x14ac:dyDescent="0.25">
      <c r="A320">
        <v>1</v>
      </c>
      <c r="B320">
        <v>456</v>
      </c>
      <c r="C320" t="s">
        <v>133</v>
      </c>
      <c r="D320" t="s">
        <v>402</v>
      </c>
      <c r="E320" t="s">
        <v>138</v>
      </c>
      <c r="F320" t="s">
        <v>591</v>
      </c>
      <c r="G320">
        <v>2006</v>
      </c>
      <c r="H320" t="s">
        <v>21</v>
      </c>
      <c r="I320" t="s">
        <v>603</v>
      </c>
      <c r="J320">
        <v>500</v>
      </c>
      <c r="L320" s="1">
        <v>0.49238425925925927</v>
      </c>
      <c r="M320" s="1">
        <v>0.49881944444444443</v>
      </c>
      <c r="O320" s="1">
        <v>6.4351851851851861E-3</v>
      </c>
      <c r="R320">
        <f t="shared" ref="R320:R327" si="7">$O$319/O320</f>
        <v>0.94244604316546743</v>
      </c>
    </row>
    <row r="321" spans="1:18" x14ac:dyDescent="0.25">
      <c r="A321">
        <v>1</v>
      </c>
      <c r="B321">
        <v>523</v>
      </c>
      <c r="C321" t="s">
        <v>133</v>
      </c>
      <c r="D321" t="s">
        <v>690</v>
      </c>
      <c r="E321" t="s">
        <v>138</v>
      </c>
      <c r="F321" t="s">
        <v>631</v>
      </c>
      <c r="G321">
        <v>2006</v>
      </c>
      <c r="H321" t="s">
        <v>21</v>
      </c>
      <c r="I321" t="s">
        <v>632</v>
      </c>
      <c r="J321">
        <v>500</v>
      </c>
      <c r="L321" s="1">
        <v>0.48815972222222226</v>
      </c>
      <c r="M321" s="1">
        <v>0.49460648148148145</v>
      </c>
      <c r="O321" s="1">
        <v>6.4467592592592597E-3</v>
      </c>
      <c r="R321">
        <f t="shared" si="7"/>
        <v>0.94075403949730685</v>
      </c>
    </row>
    <row r="322" spans="1:18" x14ac:dyDescent="0.25">
      <c r="A322">
        <v>1</v>
      </c>
      <c r="B322">
        <v>457</v>
      </c>
      <c r="C322" t="s">
        <v>133</v>
      </c>
      <c r="D322" t="s">
        <v>616</v>
      </c>
      <c r="E322" t="s">
        <v>145</v>
      </c>
      <c r="F322" t="s">
        <v>591</v>
      </c>
      <c r="G322">
        <v>2006</v>
      </c>
      <c r="H322" t="s">
        <v>21</v>
      </c>
      <c r="I322" t="s">
        <v>617</v>
      </c>
      <c r="J322">
        <v>500</v>
      </c>
      <c r="L322" s="1">
        <v>0.49373842592592593</v>
      </c>
      <c r="M322" s="1">
        <v>0.50026620370370367</v>
      </c>
      <c r="O322" s="1">
        <v>6.5277777777777782E-3</v>
      </c>
      <c r="R322">
        <f t="shared" si="7"/>
        <v>0.92907801418439706</v>
      </c>
    </row>
    <row r="323" spans="1:18" x14ac:dyDescent="0.25">
      <c r="A323">
        <v>1</v>
      </c>
      <c r="B323">
        <v>142</v>
      </c>
      <c r="C323" t="s">
        <v>133</v>
      </c>
      <c r="D323" t="s">
        <v>136</v>
      </c>
      <c r="E323" t="s">
        <v>120</v>
      </c>
      <c r="F323" t="s">
        <v>78</v>
      </c>
      <c r="G323">
        <v>2006</v>
      </c>
      <c r="H323" t="s">
        <v>21</v>
      </c>
      <c r="I323" t="s">
        <v>118</v>
      </c>
      <c r="J323">
        <v>500</v>
      </c>
      <c r="L323" s="1">
        <v>0.49025462962962968</v>
      </c>
      <c r="M323" s="1">
        <v>0.49702546296296296</v>
      </c>
      <c r="O323" s="1">
        <v>6.7708333333333336E-3</v>
      </c>
      <c r="R323">
        <f t="shared" si="7"/>
        <v>0.89572649572649565</v>
      </c>
    </row>
    <row r="324" spans="1:18" x14ac:dyDescent="0.25">
      <c r="A324">
        <v>1</v>
      </c>
      <c r="B324">
        <v>433</v>
      </c>
      <c r="C324" t="s">
        <v>133</v>
      </c>
      <c r="D324" t="s">
        <v>577</v>
      </c>
      <c r="E324" t="s">
        <v>578</v>
      </c>
      <c r="F324" t="s">
        <v>566</v>
      </c>
      <c r="G324">
        <v>2006</v>
      </c>
      <c r="H324" t="s">
        <v>21</v>
      </c>
      <c r="I324" t="s">
        <v>579</v>
      </c>
      <c r="J324">
        <v>500</v>
      </c>
      <c r="L324" s="1">
        <v>0.48685185185185187</v>
      </c>
      <c r="M324" s="1">
        <v>0.49434027777777773</v>
      </c>
      <c r="O324" s="1">
        <v>7.4884259259259262E-3</v>
      </c>
      <c r="R324">
        <f t="shared" si="7"/>
        <v>0.80989180834621322</v>
      </c>
    </row>
    <row r="325" spans="1:18" x14ac:dyDescent="0.25">
      <c r="A325">
        <v>1</v>
      </c>
      <c r="B325">
        <v>274</v>
      </c>
      <c r="C325" t="s">
        <v>133</v>
      </c>
      <c r="D325" t="s">
        <v>349</v>
      </c>
      <c r="E325" t="s">
        <v>324</v>
      </c>
      <c r="F325" t="s">
        <v>332</v>
      </c>
      <c r="G325">
        <v>2006</v>
      </c>
      <c r="H325" t="s">
        <v>21</v>
      </c>
      <c r="I325" t="s">
        <v>350</v>
      </c>
      <c r="J325">
        <v>500</v>
      </c>
      <c r="L325" s="1">
        <v>0.49442129629629633</v>
      </c>
      <c r="M325" s="1">
        <v>0.50194444444444442</v>
      </c>
      <c r="O325" s="1">
        <v>7.5231481481481477E-3</v>
      </c>
      <c r="R325">
        <f t="shared" si="7"/>
        <v>0.80615384615384611</v>
      </c>
    </row>
    <row r="326" spans="1:18" x14ac:dyDescent="0.25">
      <c r="A326">
        <v>1</v>
      </c>
      <c r="B326">
        <v>275</v>
      </c>
      <c r="C326" t="s">
        <v>133</v>
      </c>
      <c r="D326" t="s">
        <v>351</v>
      </c>
      <c r="E326" t="s">
        <v>352</v>
      </c>
      <c r="F326" t="s">
        <v>332</v>
      </c>
      <c r="G326">
        <v>2006</v>
      </c>
      <c r="H326" t="s">
        <v>21</v>
      </c>
      <c r="I326">
        <v>139</v>
      </c>
      <c r="J326">
        <v>500</v>
      </c>
      <c r="L326" s="1">
        <v>0.48959490740740735</v>
      </c>
      <c r="M326" s="1">
        <v>0.49842592592592588</v>
      </c>
      <c r="O326" s="1">
        <v>8.8310185185185176E-3</v>
      </c>
      <c r="R326">
        <f t="shared" si="7"/>
        <v>0.68676277850589784</v>
      </c>
    </row>
    <row r="327" spans="1:18" x14ac:dyDescent="0.25">
      <c r="A327">
        <v>1</v>
      </c>
      <c r="B327">
        <v>276</v>
      </c>
      <c r="C327" t="s">
        <v>133</v>
      </c>
      <c r="D327" t="s">
        <v>353</v>
      </c>
      <c r="E327" t="s">
        <v>34</v>
      </c>
      <c r="F327" t="s">
        <v>332</v>
      </c>
      <c r="G327">
        <v>2006</v>
      </c>
      <c r="H327" t="s">
        <v>21</v>
      </c>
      <c r="I327" t="s">
        <v>354</v>
      </c>
      <c r="J327">
        <v>500</v>
      </c>
      <c r="L327" s="1">
        <v>0.48402777777777778</v>
      </c>
      <c r="M327" s="1">
        <v>0.49491898148148145</v>
      </c>
      <c r="O327" s="1">
        <v>1.0891203703703703E-2</v>
      </c>
      <c r="R327">
        <f t="shared" si="7"/>
        <v>0.55685441020191284</v>
      </c>
    </row>
    <row r="328" spans="1:18" x14ac:dyDescent="0.25">
      <c r="A328">
        <v>1</v>
      </c>
      <c r="B328">
        <v>315</v>
      </c>
      <c r="C328" t="s">
        <v>133</v>
      </c>
      <c r="D328" t="s">
        <v>411</v>
      </c>
      <c r="E328" t="s">
        <v>176</v>
      </c>
      <c r="F328" t="s">
        <v>368</v>
      </c>
      <c r="G328">
        <v>2006</v>
      </c>
      <c r="H328" t="s">
        <v>21</v>
      </c>
      <c r="I328" t="s">
        <v>374</v>
      </c>
      <c r="J328">
        <v>500</v>
      </c>
      <c r="L328" s="1">
        <v>0.49304398148148149</v>
      </c>
      <c r="M328" s="1">
        <v>0.5024305555555556</v>
      </c>
      <c r="O328" t="s">
        <v>57</v>
      </c>
      <c r="R328">
        <v>0.2</v>
      </c>
    </row>
    <row r="329" spans="1:18" x14ac:dyDescent="0.25">
      <c r="A329">
        <v>1</v>
      </c>
      <c r="B329">
        <v>524</v>
      </c>
      <c r="C329" t="s">
        <v>133</v>
      </c>
      <c r="D329" t="s">
        <v>675</v>
      </c>
      <c r="E329" t="s">
        <v>324</v>
      </c>
      <c r="F329" t="s">
        <v>631</v>
      </c>
      <c r="G329">
        <v>2006</v>
      </c>
      <c r="H329" t="s">
        <v>21</v>
      </c>
      <c r="I329" t="s">
        <v>632</v>
      </c>
      <c r="J329">
        <v>500</v>
      </c>
      <c r="L329" s="1">
        <v>0.48756944444444444</v>
      </c>
      <c r="M329" s="1">
        <v>0.50246527777777772</v>
      </c>
      <c r="O329" t="s">
        <v>57</v>
      </c>
      <c r="R329">
        <v>0.2</v>
      </c>
    </row>
    <row r="330" spans="1:18" x14ac:dyDescent="0.25">
      <c r="A330">
        <v>1</v>
      </c>
      <c r="B330">
        <v>482</v>
      </c>
      <c r="C330" t="s">
        <v>133</v>
      </c>
      <c r="D330" t="s">
        <v>432</v>
      </c>
      <c r="E330" t="s">
        <v>745</v>
      </c>
      <c r="F330" t="s">
        <v>631</v>
      </c>
      <c r="G330">
        <v>2007</v>
      </c>
      <c r="H330" t="s">
        <v>21</v>
      </c>
      <c r="I330" t="s">
        <v>742</v>
      </c>
      <c r="L330" s="1">
        <v>0.51670138888888884</v>
      </c>
      <c r="M330" s="1">
        <v>0.52981481481481485</v>
      </c>
      <c r="O330" t="s">
        <v>57</v>
      </c>
      <c r="R330">
        <v>0.2</v>
      </c>
    </row>
    <row r="331" spans="1:18" x14ac:dyDescent="0.25">
      <c r="A331">
        <v>1</v>
      </c>
      <c r="B331">
        <v>141</v>
      </c>
      <c r="C331" t="s">
        <v>133</v>
      </c>
      <c r="D331" t="s">
        <v>134</v>
      </c>
      <c r="E331" t="s">
        <v>135</v>
      </c>
      <c r="F331" t="s">
        <v>78</v>
      </c>
      <c r="G331">
        <v>2006</v>
      </c>
      <c r="H331" t="s">
        <v>21</v>
      </c>
      <c r="I331" t="s">
        <v>118</v>
      </c>
      <c r="J331">
        <v>500</v>
      </c>
      <c r="L331" s="1">
        <v>0.48541666666666666</v>
      </c>
      <c r="R331">
        <v>0</v>
      </c>
    </row>
    <row r="332" spans="1:18" x14ac:dyDescent="0.25">
      <c r="A332">
        <v>1</v>
      </c>
      <c r="B332">
        <v>203</v>
      </c>
      <c r="C332" t="s">
        <v>133</v>
      </c>
      <c r="D332" t="s">
        <v>258</v>
      </c>
      <c r="E332" t="s">
        <v>117</v>
      </c>
      <c r="F332" t="s">
        <v>234</v>
      </c>
      <c r="G332">
        <v>2006</v>
      </c>
      <c r="H332" t="s">
        <v>21</v>
      </c>
      <c r="I332">
        <v>163</v>
      </c>
      <c r="J332">
        <v>500</v>
      </c>
      <c r="L332" s="1">
        <v>0.4861111111111111</v>
      </c>
      <c r="R332">
        <v>0</v>
      </c>
    </row>
    <row r="333" spans="1:18" x14ac:dyDescent="0.25">
      <c r="A333">
        <v>1</v>
      </c>
      <c r="B333">
        <v>273</v>
      </c>
      <c r="C333" t="s">
        <v>133</v>
      </c>
      <c r="D333" t="s">
        <v>348</v>
      </c>
      <c r="E333" t="s">
        <v>34</v>
      </c>
      <c r="F333" t="s">
        <v>332</v>
      </c>
      <c r="G333">
        <v>2006</v>
      </c>
      <c r="H333" t="s">
        <v>21</v>
      </c>
      <c r="I333">
        <v>165</v>
      </c>
      <c r="J333">
        <v>500</v>
      </c>
      <c r="L333" s="1">
        <v>0.4909722222222222</v>
      </c>
      <c r="R333">
        <v>0</v>
      </c>
    </row>
    <row r="334" spans="1:18" x14ac:dyDescent="0.25">
      <c r="A334">
        <v>1</v>
      </c>
      <c r="B334">
        <v>314</v>
      </c>
      <c r="C334" t="s">
        <v>133</v>
      </c>
      <c r="D334" t="s">
        <v>390</v>
      </c>
      <c r="E334" t="s">
        <v>123</v>
      </c>
      <c r="F334" t="s">
        <v>368</v>
      </c>
      <c r="G334">
        <v>2006</v>
      </c>
      <c r="H334" t="s">
        <v>21</v>
      </c>
      <c r="I334" t="s">
        <v>374</v>
      </c>
      <c r="J334">
        <v>500</v>
      </c>
      <c r="L334" s="1">
        <v>0.48472222222222222</v>
      </c>
      <c r="R334">
        <v>0</v>
      </c>
    </row>
    <row r="335" spans="1:18" x14ac:dyDescent="0.25">
      <c r="A335">
        <v>1</v>
      </c>
      <c r="B335">
        <v>316</v>
      </c>
      <c r="C335" t="s">
        <v>133</v>
      </c>
      <c r="D335" t="s">
        <v>404</v>
      </c>
      <c r="E335" t="s">
        <v>412</v>
      </c>
      <c r="F335" t="s">
        <v>368</v>
      </c>
      <c r="G335">
        <v>2006</v>
      </c>
      <c r="H335" t="s">
        <v>21</v>
      </c>
      <c r="I335" t="s">
        <v>369</v>
      </c>
      <c r="J335">
        <v>500</v>
      </c>
      <c r="L335" s="1">
        <v>0.4916666666666667</v>
      </c>
      <c r="R335">
        <v>0</v>
      </c>
    </row>
    <row r="336" spans="1:18" x14ac:dyDescent="0.25">
      <c r="A336">
        <v>1</v>
      </c>
      <c r="B336">
        <v>571</v>
      </c>
      <c r="C336" t="s">
        <v>133</v>
      </c>
      <c r="D336" t="s">
        <v>648</v>
      </c>
      <c r="E336" t="s">
        <v>649</v>
      </c>
      <c r="F336" t="s">
        <v>649</v>
      </c>
      <c r="H336" t="s">
        <v>21</v>
      </c>
      <c r="L336" s="1">
        <v>0.49583333333333335</v>
      </c>
      <c r="R336">
        <v>0</v>
      </c>
    </row>
    <row r="337" spans="1:18" x14ac:dyDescent="0.25">
      <c r="A337">
        <v>1</v>
      </c>
      <c r="B337">
        <v>572</v>
      </c>
      <c r="C337" t="s">
        <v>133</v>
      </c>
      <c r="D337" t="s">
        <v>648</v>
      </c>
      <c r="E337" t="s">
        <v>649</v>
      </c>
      <c r="F337" t="s">
        <v>649</v>
      </c>
      <c r="H337" t="s">
        <v>21</v>
      </c>
      <c r="L337" s="1">
        <v>0.49513888888888885</v>
      </c>
      <c r="R337">
        <v>0</v>
      </c>
    </row>
    <row r="338" spans="1:18" x14ac:dyDescent="0.25">
      <c r="A338">
        <v>1</v>
      </c>
      <c r="B338">
        <v>387</v>
      </c>
      <c r="C338" t="s">
        <v>53</v>
      </c>
      <c r="D338" t="s">
        <v>479</v>
      </c>
      <c r="E338" t="s">
        <v>405</v>
      </c>
      <c r="F338" t="s">
        <v>463</v>
      </c>
      <c r="G338">
        <v>2004</v>
      </c>
      <c r="H338" t="s">
        <v>21</v>
      </c>
      <c r="I338" t="s">
        <v>507</v>
      </c>
      <c r="J338">
        <v>120</v>
      </c>
      <c r="L338" s="1">
        <v>0.50001157407407404</v>
      </c>
      <c r="M338" s="1">
        <v>0.50725694444444447</v>
      </c>
      <c r="O338" s="1">
        <v>7.2453703703703708E-3</v>
      </c>
      <c r="R338">
        <f>$O$338/O338</f>
        <v>1</v>
      </c>
    </row>
    <row r="339" spans="1:18" x14ac:dyDescent="0.25">
      <c r="A339">
        <v>1</v>
      </c>
      <c r="B339">
        <v>375</v>
      </c>
      <c r="C339" t="s">
        <v>53</v>
      </c>
      <c r="D339" t="s">
        <v>495</v>
      </c>
      <c r="E339" t="s">
        <v>496</v>
      </c>
      <c r="F339" t="s">
        <v>463</v>
      </c>
      <c r="G339">
        <v>2005</v>
      </c>
      <c r="H339" t="s">
        <v>21</v>
      </c>
      <c r="I339" t="s">
        <v>467</v>
      </c>
      <c r="J339">
        <v>500</v>
      </c>
      <c r="L339" s="1">
        <v>0.4944560185185185</v>
      </c>
      <c r="M339" s="1">
        <v>0.50296296296296295</v>
      </c>
      <c r="O339" s="1">
        <v>8.5069444444444437E-3</v>
      </c>
      <c r="R339">
        <f>$O$338/O339</f>
        <v>0.85170068027210899</v>
      </c>
    </row>
    <row r="340" spans="1:18" x14ac:dyDescent="0.25">
      <c r="A340">
        <v>1</v>
      </c>
      <c r="B340">
        <v>525</v>
      </c>
      <c r="C340" t="s">
        <v>53</v>
      </c>
      <c r="D340" t="s">
        <v>691</v>
      </c>
      <c r="E340" t="s">
        <v>407</v>
      </c>
      <c r="F340" t="s">
        <v>631</v>
      </c>
      <c r="G340">
        <v>2004</v>
      </c>
      <c r="H340" t="s">
        <v>21</v>
      </c>
      <c r="I340" t="s">
        <v>692</v>
      </c>
      <c r="J340">
        <v>500</v>
      </c>
      <c r="L340" s="1">
        <v>0.50693287037037038</v>
      </c>
      <c r="M340" s="1">
        <v>0.51565972222222223</v>
      </c>
      <c r="O340" s="1">
        <v>8.726851851851852E-3</v>
      </c>
      <c r="R340">
        <f>$O$338/O340</f>
        <v>0.83023872679045096</v>
      </c>
    </row>
    <row r="341" spans="1:18" x14ac:dyDescent="0.25">
      <c r="A341">
        <v>1</v>
      </c>
      <c r="B341">
        <v>254</v>
      </c>
      <c r="C341" t="s">
        <v>53</v>
      </c>
      <c r="D341" t="s">
        <v>321</v>
      </c>
      <c r="E341" t="s">
        <v>254</v>
      </c>
      <c r="F341" t="s">
        <v>269</v>
      </c>
      <c r="G341">
        <v>2005</v>
      </c>
      <c r="H341" t="s">
        <v>21</v>
      </c>
      <c r="I341" t="s">
        <v>270</v>
      </c>
      <c r="J341">
        <v>500</v>
      </c>
      <c r="L341" s="1">
        <v>0.49511574074074072</v>
      </c>
      <c r="M341" s="1">
        <v>0.50391203703703702</v>
      </c>
      <c r="O341" s="1">
        <v>8.7962962962962968E-3</v>
      </c>
      <c r="R341">
        <f>$O$338/O341</f>
        <v>0.8236842105263158</v>
      </c>
    </row>
    <row r="342" spans="1:18" x14ac:dyDescent="0.25">
      <c r="A342">
        <v>1</v>
      </c>
      <c r="B342">
        <v>458</v>
      </c>
      <c r="C342" t="s">
        <v>53</v>
      </c>
      <c r="D342" t="s">
        <v>618</v>
      </c>
      <c r="E342" t="s">
        <v>481</v>
      </c>
      <c r="F342" t="s">
        <v>591</v>
      </c>
      <c r="G342">
        <v>2005</v>
      </c>
      <c r="H342" t="s">
        <v>21</v>
      </c>
      <c r="I342" t="s">
        <v>619</v>
      </c>
      <c r="J342">
        <v>500</v>
      </c>
      <c r="L342" s="1">
        <v>0.50903935185185178</v>
      </c>
      <c r="M342" s="1">
        <v>0.51819444444444451</v>
      </c>
      <c r="O342" s="1">
        <v>9.1550925925925931E-3</v>
      </c>
      <c r="R342">
        <f>$O$338/O342</f>
        <v>0.79140328697850826</v>
      </c>
    </row>
    <row r="343" spans="1:18" x14ac:dyDescent="0.25">
      <c r="A343">
        <v>1</v>
      </c>
      <c r="B343">
        <v>204</v>
      </c>
      <c r="C343" t="s">
        <v>53</v>
      </c>
      <c r="D343" t="s">
        <v>144</v>
      </c>
      <c r="E343" t="s">
        <v>52</v>
      </c>
      <c r="F343" t="s">
        <v>234</v>
      </c>
      <c r="G343">
        <v>2005</v>
      </c>
      <c r="H343" t="s">
        <v>21</v>
      </c>
      <c r="I343">
        <v>28</v>
      </c>
      <c r="J343">
        <v>500</v>
      </c>
      <c r="L343" s="1">
        <v>0.49805555555555553</v>
      </c>
      <c r="M343" s="1">
        <v>0.5076504629629629</v>
      </c>
      <c r="O343" s="1">
        <v>9.5949074074074079E-3</v>
      </c>
      <c r="R343">
        <f>$O$338/O343</f>
        <v>0.75512665862484918</v>
      </c>
    </row>
    <row r="344" spans="1:18" x14ac:dyDescent="0.25">
      <c r="A344">
        <v>1</v>
      </c>
      <c r="B344">
        <v>278</v>
      </c>
      <c r="C344" t="s">
        <v>53</v>
      </c>
      <c r="D344" t="s">
        <v>357</v>
      </c>
      <c r="E344" t="s">
        <v>358</v>
      </c>
      <c r="F344" t="s">
        <v>332</v>
      </c>
      <c r="G344">
        <v>2005</v>
      </c>
      <c r="H344" t="s">
        <v>21</v>
      </c>
      <c r="I344">
        <v>165</v>
      </c>
      <c r="J344">
        <v>120</v>
      </c>
      <c r="L344" s="1">
        <v>0.50483796296296302</v>
      </c>
      <c r="M344" s="1">
        <v>0.5146412037037037</v>
      </c>
      <c r="O344" s="1">
        <v>9.8032407407407408E-3</v>
      </c>
      <c r="R344">
        <f>$O$338/O344</f>
        <v>0.7390791027154664</v>
      </c>
    </row>
    <row r="345" spans="1:18" x14ac:dyDescent="0.25">
      <c r="A345">
        <v>1</v>
      </c>
      <c r="B345">
        <v>459</v>
      </c>
      <c r="C345" t="s">
        <v>53</v>
      </c>
      <c r="D345" t="s">
        <v>620</v>
      </c>
      <c r="E345" t="s">
        <v>52</v>
      </c>
      <c r="F345" t="s">
        <v>591</v>
      </c>
      <c r="G345">
        <v>2005</v>
      </c>
      <c r="H345" t="s">
        <v>21</v>
      </c>
      <c r="I345" t="s">
        <v>603</v>
      </c>
      <c r="J345">
        <v>500</v>
      </c>
      <c r="L345" s="1">
        <v>0.49376157407407412</v>
      </c>
      <c r="M345" s="1">
        <v>0.50506944444444446</v>
      </c>
      <c r="O345" s="1">
        <v>1.1307870370370371E-2</v>
      </c>
      <c r="R345">
        <f>$O$338/O345</f>
        <v>0.64073694984646878</v>
      </c>
    </row>
    <row r="346" spans="1:18" x14ac:dyDescent="0.25">
      <c r="A346">
        <v>1</v>
      </c>
      <c r="B346">
        <v>319</v>
      </c>
      <c r="C346" t="s">
        <v>53</v>
      </c>
      <c r="D346" t="s">
        <v>415</v>
      </c>
      <c r="E346" t="s">
        <v>71</v>
      </c>
      <c r="F346" t="s">
        <v>368</v>
      </c>
      <c r="G346">
        <v>2005</v>
      </c>
      <c r="H346" t="s">
        <v>21</v>
      </c>
      <c r="I346" t="s">
        <v>374</v>
      </c>
      <c r="J346">
        <v>500</v>
      </c>
      <c r="L346" s="1">
        <v>0.50415509259259261</v>
      </c>
      <c r="M346" s="1">
        <v>0.51567129629629627</v>
      </c>
      <c r="O346" s="1">
        <v>1.1516203703703702E-2</v>
      </c>
      <c r="R346">
        <f>$O$338/O346</f>
        <v>0.62914572864321616</v>
      </c>
    </row>
    <row r="347" spans="1:18" x14ac:dyDescent="0.25">
      <c r="A347">
        <v>1</v>
      </c>
      <c r="B347">
        <v>255</v>
      </c>
      <c r="C347" t="s">
        <v>53</v>
      </c>
      <c r="D347" t="s">
        <v>322</v>
      </c>
      <c r="E347" t="s">
        <v>71</v>
      </c>
      <c r="F347" t="s">
        <v>269</v>
      </c>
      <c r="G347">
        <v>2005</v>
      </c>
      <c r="H347" t="s">
        <v>21</v>
      </c>
      <c r="I347" t="s">
        <v>270</v>
      </c>
      <c r="J347">
        <v>500</v>
      </c>
      <c r="L347" s="1">
        <v>0.50835648148148149</v>
      </c>
      <c r="M347" s="1">
        <v>0.52017361111111116</v>
      </c>
      <c r="O347" s="1">
        <v>1.1817129629629629E-2</v>
      </c>
      <c r="R347">
        <f>$O$338/O347</f>
        <v>0.6131243878550442</v>
      </c>
    </row>
    <row r="348" spans="1:18" x14ac:dyDescent="0.25">
      <c r="A348">
        <v>1</v>
      </c>
      <c r="B348">
        <v>418</v>
      </c>
      <c r="C348" t="s">
        <v>53</v>
      </c>
      <c r="D348" t="s">
        <v>553</v>
      </c>
      <c r="E348" t="s">
        <v>254</v>
      </c>
      <c r="F348" t="s">
        <v>549</v>
      </c>
      <c r="G348">
        <v>2004</v>
      </c>
      <c r="H348" t="s">
        <v>21</v>
      </c>
      <c r="I348" t="s">
        <v>168</v>
      </c>
      <c r="J348">
        <v>120</v>
      </c>
      <c r="L348" s="1">
        <v>0.49653935185185188</v>
      </c>
      <c r="M348" s="1">
        <v>0.50836805555555553</v>
      </c>
      <c r="O348" s="1">
        <v>1.1828703703703704E-2</v>
      </c>
      <c r="R348">
        <f>$O$338/O348</f>
        <v>0.61252446183953035</v>
      </c>
    </row>
    <row r="349" spans="1:18" x14ac:dyDescent="0.25">
      <c r="A349">
        <v>1</v>
      </c>
      <c r="B349">
        <v>320</v>
      </c>
      <c r="C349" t="s">
        <v>53</v>
      </c>
      <c r="D349" t="s">
        <v>416</v>
      </c>
      <c r="E349" t="s">
        <v>34</v>
      </c>
      <c r="F349" t="s">
        <v>368</v>
      </c>
      <c r="G349">
        <v>2005</v>
      </c>
      <c r="H349" t="s">
        <v>21</v>
      </c>
      <c r="I349" t="s">
        <v>374</v>
      </c>
      <c r="J349">
        <v>500</v>
      </c>
      <c r="L349" s="1">
        <v>0.50354166666666667</v>
      </c>
      <c r="M349" s="1">
        <v>0.51622685185185191</v>
      </c>
      <c r="O349" s="1">
        <v>1.2685185185185183E-2</v>
      </c>
      <c r="R349">
        <f>$O$338/O349</f>
        <v>0.571167883211679</v>
      </c>
    </row>
    <row r="350" spans="1:18" x14ac:dyDescent="0.25">
      <c r="A350">
        <v>1</v>
      </c>
      <c r="B350">
        <v>167</v>
      </c>
      <c r="C350" t="s">
        <v>53</v>
      </c>
      <c r="D350" t="s">
        <v>181</v>
      </c>
      <c r="E350" t="s">
        <v>182</v>
      </c>
      <c r="F350" t="s">
        <v>170</v>
      </c>
      <c r="G350">
        <v>2004</v>
      </c>
      <c r="H350" t="s">
        <v>21</v>
      </c>
      <c r="I350" t="s">
        <v>171</v>
      </c>
      <c r="J350">
        <v>500</v>
      </c>
      <c r="L350" s="1">
        <v>0.49733796296296301</v>
      </c>
      <c r="M350" s="1">
        <v>0.51030092592592591</v>
      </c>
      <c r="O350" s="1">
        <v>1.2962962962962963E-2</v>
      </c>
      <c r="R350">
        <f>$O$338/O350</f>
        <v>0.55892857142857144</v>
      </c>
    </row>
    <row r="351" spans="1:18" x14ac:dyDescent="0.25">
      <c r="A351">
        <v>1</v>
      </c>
      <c r="B351">
        <v>434</v>
      </c>
      <c r="C351" t="s">
        <v>53</v>
      </c>
      <c r="D351" t="s">
        <v>580</v>
      </c>
      <c r="E351" t="s">
        <v>126</v>
      </c>
      <c r="F351" t="s">
        <v>566</v>
      </c>
      <c r="G351">
        <v>2005</v>
      </c>
      <c r="H351" t="s">
        <v>21</v>
      </c>
      <c r="I351" t="s">
        <v>581</v>
      </c>
      <c r="J351">
        <v>500</v>
      </c>
      <c r="L351" s="1">
        <v>0.50210648148148151</v>
      </c>
      <c r="M351" s="1">
        <v>0.51774305555555555</v>
      </c>
      <c r="O351" s="1">
        <v>1.5636574074074074E-2</v>
      </c>
      <c r="R351">
        <f>$O$338/O351</f>
        <v>0.46336047372316808</v>
      </c>
    </row>
    <row r="352" spans="1:18" x14ac:dyDescent="0.25">
      <c r="A352">
        <v>1</v>
      </c>
      <c r="B352">
        <v>435</v>
      </c>
      <c r="C352" t="s">
        <v>53</v>
      </c>
      <c r="D352" t="s">
        <v>582</v>
      </c>
      <c r="E352" t="s">
        <v>327</v>
      </c>
      <c r="F352" t="s">
        <v>566</v>
      </c>
      <c r="G352">
        <v>2005</v>
      </c>
      <c r="H352" t="s">
        <v>21</v>
      </c>
      <c r="I352" t="s">
        <v>583</v>
      </c>
      <c r="J352">
        <v>500</v>
      </c>
      <c r="L352" s="1">
        <v>0.50974537037037038</v>
      </c>
      <c r="M352" s="1">
        <v>0.52802083333333327</v>
      </c>
      <c r="O352" s="1">
        <v>1.8275462962962962E-2</v>
      </c>
      <c r="R352">
        <v>0.4</v>
      </c>
    </row>
    <row r="353" spans="1:18" x14ac:dyDescent="0.25">
      <c r="A353">
        <v>1</v>
      </c>
      <c r="B353">
        <v>111</v>
      </c>
      <c r="C353" t="s">
        <v>53</v>
      </c>
      <c r="D353" t="s">
        <v>54</v>
      </c>
      <c r="E353" t="s">
        <v>55</v>
      </c>
      <c r="F353" t="s">
        <v>35</v>
      </c>
      <c r="G353">
        <v>2004</v>
      </c>
      <c r="H353" t="s">
        <v>21</v>
      </c>
      <c r="I353" t="s">
        <v>56</v>
      </c>
      <c r="J353">
        <v>120</v>
      </c>
      <c r="L353" s="1">
        <v>0.50562499999999999</v>
      </c>
      <c r="M353" s="1">
        <v>0.51898148148148149</v>
      </c>
      <c r="O353" t="s">
        <v>57</v>
      </c>
      <c r="R353">
        <v>0.2</v>
      </c>
    </row>
    <row r="354" spans="1:18" x14ac:dyDescent="0.25">
      <c r="A354">
        <v>1</v>
      </c>
      <c r="B354">
        <v>436</v>
      </c>
      <c r="C354" t="s">
        <v>53</v>
      </c>
      <c r="D354" t="s">
        <v>584</v>
      </c>
      <c r="E354" t="s">
        <v>327</v>
      </c>
      <c r="F354" t="s">
        <v>566</v>
      </c>
      <c r="G354">
        <v>2004</v>
      </c>
      <c r="H354" t="s">
        <v>21</v>
      </c>
      <c r="I354" t="s">
        <v>585</v>
      </c>
      <c r="J354">
        <v>500</v>
      </c>
      <c r="L354" s="1">
        <v>0.49928240740740742</v>
      </c>
      <c r="M354" s="1">
        <v>0.51092592592592589</v>
      </c>
      <c r="O354" t="s">
        <v>57</v>
      </c>
      <c r="R354">
        <v>0.2</v>
      </c>
    </row>
    <row r="355" spans="1:18" x14ac:dyDescent="0.25">
      <c r="A355">
        <v>1</v>
      </c>
      <c r="B355">
        <v>144</v>
      </c>
      <c r="C355" t="s">
        <v>53</v>
      </c>
      <c r="D355" t="s">
        <v>139</v>
      </c>
      <c r="E355" t="s">
        <v>140</v>
      </c>
      <c r="F355" t="s">
        <v>78</v>
      </c>
      <c r="G355">
        <v>2004</v>
      </c>
      <c r="H355" t="s">
        <v>21</v>
      </c>
      <c r="I355" t="s">
        <v>91</v>
      </c>
      <c r="J355">
        <v>500</v>
      </c>
      <c r="L355" s="1">
        <v>0.50069444444444444</v>
      </c>
      <c r="R355">
        <v>0</v>
      </c>
    </row>
    <row r="356" spans="1:18" x14ac:dyDescent="0.25">
      <c r="A356">
        <v>1</v>
      </c>
      <c r="B356">
        <v>145</v>
      </c>
      <c r="C356" t="s">
        <v>53</v>
      </c>
      <c r="D356" t="s">
        <v>141</v>
      </c>
      <c r="E356" t="s">
        <v>68</v>
      </c>
      <c r="F356" t="s">
        <v>78</v>
      </c>
      <c r="G356">
        <v>2005</v>
      </c>
      <c r="H356" t="s">
        <v>21</v>
      </c>
      <c r="I356" t="s">
        <v>142</v>
      </c>
      <c r="J356">
        <v>500</v>
      </c>
      <c r="L356" s="1">
        <v>0.50277777777777777</v>
      </c>
      <c r="R356">
        <v>0</v>
      </c>
    </row>
    <row r="357" spans="1:18" x14ac:dyDescent="0.25">
      <c r="A357">
        <v>1</v>
      </c>
      <c r="B357">
        <v>174</v>
      </c>
      <c r="C357" t="s">
        <v>53</v>
      </c>
      <c r="D357" t="s">
        <v>199</v>
      </c>
      <c r="E357" t="s">
        <v>135</v>
      </c>
      <c r="F357" t="s">
        <v>193</v>
      </c>
      <c r="G357">
        <v>2004</v>
      </c>
      <c r="H357" t="s">
        <v>21</v>
      </c>
      <c r="I357" t="s">
        <v>194</v>
      </c>
      <c r="J357">
        <v>120</v>
      </c>
      <c r="L357" s="1">
        <v>0.50763888888888886</v>
      </c>
      <c r="R357">
        <v>0</v>
      </c>
    </row>
    <row r="358" spans="1:18" x14ac:dyDescent="0.25">
      <c r="A358">
        <v>1</v>
      </c>
      <c r="B358">
        <v>317</v>
      </c>
      <c r="C358" t="s">
        <v>53</v>
      </c>
      <c r="D358" t="s">
        <v>413</v>
      </c>
      <c r="E358" t="s">
        <v>145</v>
      </c>
      <c r="F358" t="s">
        <v>368</v>
      </c>
      <c r="G358">
        <v>2004</v>
      </c>
      <c r="H358" t="s">
        <v>21</v>
      </c>
      <c r="I358" t="s">
        <v>374</v>
      </c>
      <c r="J358">
        <v>500</v>
      </c>
      <c r="L358" s="1">
        <v>0.49861111111111112</v>
      </c>
      <c r="R358">
        <v>0</v>
      </c>
    </row>
    <row r="359" spans="1:18" x14ac:dyDescent="0.25">
      <c r="A359">
        <v>1</v>
      </c>
      <c r="B359">
        <v>318</v>
      </c>
      <c r="C359" t="s">
        <v>53</v>
      </c>
      <c r="D359" t="s">
        <v>414</v>
      </c>
      <c r="E359" t="s">
        <v>254</v>
      </c>
      <c r="F359" t="s">
        <v>368</v>
      </c>
      <c r="G359">
        <v>2005</v>
      </c>
      <c r="H359" t="s">
        <v>21</v>
      </c>
      <c r="I359" t="s">
        <v>371</v>
      </c>
      <c r="J359">
        <v>500</v>
      </c>
      <c r="L359" s="1">
        <v>0.50624999999999998</v>
      </c>
      <c r="R359">
        <v>0</v>
      </c>
    </row>
    <row r="360" spans="1:18" x14ac:dyDescent="0.25">
      <c r="A360">
        <v>1</v>
      </c>
      <c r="B360">
        <v>321</v>
      </c>
      <c r="C360" t="s">
        <v>53</v>
      </c>
      <c r="D360" t="s">
        <v>417</v>
      </c>
      <c r="E360" t="s">
        <v>157</v>
      </c>
      <c r="F360" t="s">
        <v>368</v>
      </c>
      <c r="G360">
        <v>2005</v>
      </c>
      <c r="H360" t="s">
        <v>21</v>
      </c>
      <c r="I360" t="s">
        <v>374</v>
      </c>
      <c r="J360">
        <v>500</v>
      </c>
      <c r="L360" s="1">
        <v>0.50138888888888888</v>
      </c>
      <c r="R360">
        <v>0</v>
      </c>
    </row>
    <row r="361" spans="1:18" x14ac:dyDescent="0.25">
      <c r="A361">
        <v>1</v>
      </c>
      <c r="B361">
        <v>460</v>
      </c>
      <c r="C361" t="s">
        <v>53</v>
      </c>
      <c r="D361" t="s">
        <v>621</v>
      </c>
      <c r="E361" t="s">
        <v>117</v>
      </c>
      <c r="F361" t="s">
        <v>591</v>
      </c>
      <c r="G361">
        <v>2004</v>
      </c>
      <c r="H361" t="s">
        <v>21</v>
      </c>
      <c r="I361" t="s">
        <v>622</v>
      </c>
      <c r="J361">
        <v>500</v>
      </c>
      <c r="L361" s="1">
        <v>0.51041666666666663</v>
      </c>
      <c r="R361">
        <v>0</v>
      </c>
    </row>
    <row r="362" spans="1:18" x14ac:dyDescent="0.25">
      <c r="A362">
        <v>1</v>
      </c>
      <c r="B362">
        <v>575</v>
      </c>
      <c r="C362" t="s">
        <v>53</v>
      </c>
      <c r="D362" t="s">
        <v>648</v>
      </c>
      <c r="E362" t="s">
        <v>649</v>
      </c>
      <c r="F362" t="s">
        <v>649</v>
      </c>
      <c r="H362" t="s">
        <v>21</v>
      </c>
      <c r="L362" s="1">
        <v>0.49583333333333335</v>
      </c>
      <c r="R362">
        <v>0</v>
      </c>
    </row>
    <row r="363" spans="1:18" x14ac:dyDescent="0.25">
      <c r="A363">
        <v>1</v>
      </c>
      <c r="B363">
        <v>576</v>
      </c>
      <c r="C363" t="s">
        <v>53</v>
      </c>
      <c r="D363" t="s">
        <v>648</v>
      </c>
      <c r="E363" t="s">
        <v>649</v>
      </c>
      <c r="F363" t="s">
        <v>649</v>
      </c>
      <c r="H363" t="s">
        <v>21</v>
      </c>
      <c r="L363" s="1">
        <v>0.49305555555555558</v>
      </c>
      <c r="R363">
        <v>0</v>
      </c>
    </row>
    <row r="364" spans="1:18" x14ac:dyDescent="0.25">
      <c r="A364">
        <v>1</v>
      </c>
      <c r="B364">
        <v>376</v>
      </c>
      <c r="C364" t="s">
        <v>143</v>
      </c>
      <c r="D364" t="s">
        <v>497</v>
      </c>
      <c r="E364" t="s">
        <v>207</v>
      </c>
      <c r="F364" t="s">
        <v>463</v>
      </c>
      <c r="G364">
        <v>2002</v>
      </c>
      <c r="H364" t="s">
        <v>21</v>
      </c>
      <c r="I364" t="s">
        <v>209</v>
      </c>
      <c r="J364">
        <v>500</v>
      </c>
      <c r="L364" s="1">
        <v>0.5173726851851852</v>
      </c>
      <c r="M364" s="1">
        <v>0.52486111111111111</v>
      </c>
      <c r="O364" s="1">
        <v>7.4884259259259262E-3</v>
      </c>
      <c r="R364">
        <f>$O$364/O364</f>
        <v>1</v>
      </c>
    </row>
    <row r="365" spans="1:18" x14ac:dyDescent="0.25">
      <c r="A365">
        <v>1</v>
      </c>
      <c r="B365">
        <v>377</v>
      </c>
      <c r="C365" t="s">
        <v>143</v>
      </c>
      <c r="D365" t="s">
        <v>497</v>
      </c>
      <c r="E365" t="s">
        <v>28</v>
      </c>
      <c r="F365" t="s">
        <v>463</v>
      </c>
      <c r="G365">
        <v>2002</v>
      </c>
      <c r="H365" t="s">
        <v>21</v>
      </c>
      <c r="I365" t="s">
        <v>209</v>
      </c>
      <c r="J365">
        <v>500</v>
      </c>
      <c r="L365" s="1">
        <v>0.51459490740740743</v>
      </c>
      <c r="M365" s="1">
        <v>0.52222222222222225</v>
      </c>
      <c r="O365" s="1">
        <v>7.6273148148148151E-3</v>
      </c>
      <c r="R365">
        <f t="shared" ref="R365:R368" si="8">$O$364/O365</f>
        <v>0.98179059180576633</v>
      </c>
    </row>
    <row r="366" spans="1:18" x14ac:dyDescent="0.25">
      <c r="A366">
        <v>1</v>
      </c>
      <c r="B366">
        <v>526</v>
      </c>
      <c r="C366" t="s">
        <v>143</v>
      </c>
      <c r="D366" t="s">
        <v>690</v>
      </c>
      <c r="E366" t="s">
        <v>117</v>
      </c>
      <c r="F366" t="s">
        <v>631</v>
      </c>
      <c r="G366">
        <v>2003</v>
      </c>
      <c r="H366" t="s">
        <v>21</v>
      </c>
      <c r="I366" t="s">
        <v>632</v>
      </c>
      <c r="J366">
        <v>500</v>
      </c>
      <c r="L366" s="1">
        <v>0.51526620370370368</v>
      </c>
      <c r="M366" s="1">
        <v>0.522974537037037</v>
      </c>
      <c r="O366" s="1">
        <v>7.7083333333333335E-3</v>
      </c>
      <c r="R366">
        <f t="shared" si="8"/>
        <v>0.9714714714714715</v>
      </c>
    </row>
    <row r="367" spans="1:18" x14ac:dyDescent="0.25">
      <c r="A367">
        <v>1</v>
      </c>
      <c r="B367">
        <v>462</v>
      </c>
      <c r="C367" t="s">
        <v>143</v>
      </c>
      <c r="D367" t="s">
        <v>391</v>
      </c>
      <c r="E367" t="s">
        <v>28</v>
      </c>
      <c r="F367" t="s">
        <v>591</v>
      </c>
      <c r="G367">
        <v>2002</v>
      </c>
      <c r="H367" t="s">
        <v>21</v>
      </c>
      <c r="I367" t="s">
        <v>625</v>
      </c>
      <c r="J367">
        <v>500</v>
      </c>
      <c r="L367" s="1">
        <v>0.51674768518518521</v>
      </c>
      <c r="M367" s="1">
        <v>0.52577546296296296</v>
      </c>
      <c r="O367" s="1">
        <v>9.0277777777777787E-3</v>
      </c>
      <c r="R367">
        <f t="shared" si="8"/>
        <v>0.82948717948717943</v>
      </c>
    </row>
    <row r="368" spans="1:18" x14ac:dyDescent="0.25">
      <c r="A368">
        <v>1</v>
      </c>
      <c r="B368">
        <v>467</v>
      </c>
      <c r="C368" t="s">
        <v>143</v>
      </c>
      <c r="D368" t="s">
        <v>627</v>
      </c>
      <c r="E368" t="s">
        <v>418</v>
      </c>
      <c r="F368" t="s">
        <v>628</v>
      </c>
      <c r="G368">
        <v>2003</v>
      </c>
      <c r="H368" t="s">
        <v>21</v>
      </c>
      <c r="I368" t="s">
        <v>629</v>
      </c>
      <c r="J368">
        <v>120</v>
      </c>
      <c r="L368" s="1">
        <v>0.51531249999999995</v>
      </c>
      <c r="M368" s="1">
        <v>0.52484953703703707</v>
      </c>
      <c r="O368" s="1">
        <v>9.5370370370370366E-3</v>
      </c>
      <c r="R368">
        <f t="shared" si="8"/>
        <v>0.78519417475728159</v>
      </c>
    </row>
    <row r="369" spans="1:18" x14ac:dyDescent="0.25">
      <c r="A369">
        <v>1</v>
      </c>
      <c r="B369">
        <v>461</v>
      </c>
      <c r="C369" t="s">
        <v>143</v>
      </c>
      <c r="D369" t="s">
        <v>623</v>
      </c>
      <c r="E369" t="s">
        <v>327</v>
      </c>
      <c r="F369" t="s">
        <v>591</v>
      </c>
      <c r="G369">
        <v>2003</v>
      </c>
      <c r="H369" t="s">
        <v>21</v>
      </c>
      <c r="I369" t="s">
        <v>624</v>
      </c>
      <c r="J369">
        <v>500</v>
      </c>
      <c r="L369" s="1">
        <v>0.51253472222222218</v>
      </c>
      <c r="M369" s="1">
        <v>0.52074074074074073</v>
      </c>
      <c r="O369" t="s">
        <v>57</v>
      </c>
      <c r="R369">
        <v>0.2</v>
      </c>
    </row>
    <row r="370" spans="1:18" x14ac:dyDescent="0.25">
      <c r="A370">
        <v>1</v>
      </c>
      <c r="B370">
        <v>146</v>
      </c>
      <c r="C370" t="s">
        <v>143</v>
      </c>
      <c r="D370" t="s">
        <v>144</v>
      </c>
      <c r="E370" t="s">
        <v>145</v>
      </c>
      <c r="F370" t="s">
        <v>78</v>
      </c>
      <c r="G370">
        <v>2002</v>
      </c>
      <c r="H370" t="s">
        <v>21</v>
      </c>
      <c r="I370" t="s">
        <v>91</v>
      </c>
      <c r="J370">
        <v>500</v>
      </c>
      <c r="L370" s="1">
        <v>0.51597222222222217</v>
      </c>
      <c r="R370">
        <v>0</v>
      </c>
    </row>
    <row r="371" spans="1:18" x14ac:dyDescent="0.25">
      <c r="A371">
        <v>1</v>
      </c>
      <c r="B371">
        <v>205</v>
      </c>
      <c r="C371" t="s">
        <v>143</v>
      </c>
      <c r="D371" t="s">
        <v>259</v>
      </c>
      <c r="E371" t="s">
        <v>145</v>
      </c>
      <c r="F371" t="s">
        <v>234</v>
      </c>
      <c r="G371">
        <v>2003</v>
      </c>
      <c r="H371" t="s">
        <v>21</v>
      </c>
      <c r="I371" t="s">
        <v>243</v>
      </c>
      <c r="J371">
        <v>500</v>
      </c>
      <c r="L371" s="1">
        <v>0.51111111111111118</v>
      </c>
      <c r="R371">
        <v>0</v>
      </c>
    </row>
    <row r="372" spans="1:18" x14ac:dyDescent="0.25">
      <c r="A372">
        <v>1</v>
      </c>
      <c r="B372">
        <v>280</v>
      </c>
      <c r="C372" t="s">
        <v>143</v>
      </c>
      <c r="D372" t="s">
        <v>362</v>
      </c>
      <c r="E372" t="s">
        <v>254</v>
      </c>
      <c r="F372" t="s">
        <v>360</v>
      </c>
      <c r="G372">
        <v>2003</v>
      </c>
      <c r="H372" t="s">
        <v>21</v>
      </c>
      <c r="I372" t="s">
        <v>363</v>
      </c>
      <c r="J372">
        <v>120</v>
      </c>
      <c r="L372" s="1">
        <v>0.5131944444444444</v>
      </c>
      <c r="R372">
        <v>0</v>
      </c>
    </row>
    <row r="373" spans="1:18" x14ac:dyDescent="0.25">
      <c r="A373">
        <v>1</v>
      </c>
      <c r="B373">
        <v>582</v>
      </c>
      <c r="C373" t="s">
        <v>27</v>
      </c>
      <c r="D373" t="s">
        <v>738</v>
      </c>
      <c r="E373" t="s">
        <v>739</v>
      </c>
      <c r="F373" t="s">
        <v>368</v>
      </c>
      <c r="G373">
        <v>1990</v>
      </c>
      <c r="H373" t="s">
        <v>21</v>
      </c>
      <c r="J373">
        <v>750</v>
      </c>
      <c r="L373" s="1">
        <v>0.52363425925925922</v>
      </c>
      <c r="M373" s="1">
        <v>0.53125</v>
      </c>
      <c r="O373" s="1">
        <v>7.6157407407407415E-3</v>
      </c>
      <c r="R373">
        <f>$O$373/O373</f>
        <v>1</v>
      </c>
    </row>
    <row r="374" spans="1:18" x14ac:dyDescent="0.25">
      <c r="A374">
        <v>1</v>
      </c>
      <c r="B374">
        <v>439</v>
      </c>
      <c r="C374" t="s">
        <v>27</v>
      </c>
      <c r="D374" t="s">
        <v>586</v>
      </c>
      <c r="E374" t="s">
        <v>145</v>
      </c>
      <c r="F374" t="s">
        <v>587</v>
      </c>
      <c r="G374">
        <v>1982</v>
      </c>
      <c r="H374" t="s">
        <v>21</v>
      </c>
      <c r="I374" t="s">
        <v>589</v>
      </c>
      <c r="J374">
        <v>750</v>
      </c>
      <c r="L374" s="1">
        <v>0.5138773148148148</v>
      </c>
      <c r="M374" s="1">
        <v>0.52172453703703703</v>
      </c>
      <c r="O374" s="1">
        <v>7.8472222222222224E-3</v>
      </c>
      <c r="R374">
        <f t="shared" ref="R374:R411" si="9">$O$373/O374</f>
        <v>0.97050147492625372</v>
      </c>
    </row>
    <row r="375" spans="1:18" x14ac:dyDescent="0.25">
      <c r="A375">
        <v>1</v>
      </c>
      <c r="B375">
        <v>103</v>
      </c>
      <c r="C375" t="s">
        <v>27</v>
      </c>
      <c r="D375" t="s">
        <v>24</v>
      </c>
      <c r="E375" t="s">
        <v>28</v>
      </c>
      <c r="F375" t="s">
        <v>20</v>
      </c>
      <c r="G375">
        <v>1982</v>
      </c>
      <c r="H375" t="s">
        <v>21</v>
      </c>
      <c r="I375" t="s">
        <v>26</v>
      </c>
      <c r="J375">
        <v>750</v>
      </c>
      <c r="L375" s="1">
        <v>0.521550925925926</v>
      </c>
      <c r="M375" s="1">
        <v>0.52957175925925926</v>
      </c>
      <c r="O375" s="1">
        <v>8.0208333333333329E-3</v>
      </c>
      <c r="R375">
        <f t="shared" si="9"/>
        <v>0.94949494949494961</v>
      </c>
    </row>
    <row r="376" spans="1:18" x14ac:dyDescent="0.25">
      <c r="A376">
        <v>1</v>
      </c>
      <c r="B376">
        <v>378</v>
      </c>
      <c r="C376" t="s">
        <v>27</v>
      </c>
      <c r="D376" t="s">
        <v>498</v>
      </c>
      <c r="E376" t="s">
        <v>38</v>
      </c>
      <c r="F376" t="s">
        <v>463</v>
      </c>
      <c r="G376">
        <v>2001</v>
      </c>
      <c r="H376" t="s">
        <v>21</v>
      </c>
      <c r="I376" t="s">
        <v>499</v>
      </c>
      <c r="J376">
        <v>750</v>
      </c>
      <c r="L376" s="1">
        <v>0.51527777777777783</v>
      </c>
      <c r="M376" s="1">
        <v>0.52354166666666668</v>
      </c>
      <c r="O376" s="1">
        <v>8.2638888888888883E-3</v>
      </c>
      <c r="R376">
        <f t="shared" si="9"/>
        <v>0.92156862745098056</v>
      </c>
    </row>
    <row r="377" spans="1:18" x14ac:dyDescent="0.25">
      <c r="A377">
        <v>1</v>
      </c>
      <c r="B377">
        <v>422</v>
      </c>
      <c r="C377" t="s">
        <v>27</v>
      </c>
      <c r="D377" t="s">
        <v>558</v>
      </c>
      <c r="E377" t="s">
        <v>407</v>
      </c>
      <c r="F377" t="s">
        <v>559</v>
      </c>
      <c r="G377">
        <v>1987</v>
      </c>
      <c r="H377" t="s">
        <v>21</v>
      </c>
      <c r="I377" t="s">
        <v>560</v>
      </c>
      <c r="J377">
        <v>750</v>
      </c>
      <c r="L377" s="1">
        <v>0.51145833333333335</v>
      </c>
      <c r="M377" s="1">
        <v>0.51987268518518526</v>
      </c>
      <c r="O377" s="1">
        <v>8.4143518518518517E-3</v>
      </c>
      <c r="R377">
        <f t="shared" si="9"/>
        <v>0.90508940852819819</v>
      </c>
    </row>
    <row r="378" spans="1:18" x14ac:dyDescent="0.25">
      <c r="A378">
        <v>1</v>
      </c>
      <c r="B378">
        <v>182</v>
      </c>
      <c r="C378" t="s">
        <v>27</v>
      </c>
      <c r="D378" t="s">
        <v>218</v>
      </c>
      <c r="E378" t="s">
        <v>219</v>
      </c>
      <c r="F378" t="s">
        <v>220</v>
      </c>
      <c r="G378">
        <v>1983</v>
      </c>
      <c r="H378" t="s">
        <v>21</v>
      </c>
      <c r="I378" t="s">
        <v>221</v>
      </c>
      <c r="J378">
        <v>750</v>
      </c>
      <c r="L378" s="1">
        <v>0.52850694444444446</v>
      </c>
      <c r="M378" s="1">
        <v>0.53718750000000004</v>
      </c>
      <c r="O378" s="1">
        <v>8.6805555555555559E-3</v>
      </c>
      <c r="R378">
        <f t="shared" si="9"/>
        <v>0.87733333333333341</v>
      </c>
    </row>
    <row r="379" spans="1:18" x14ac:dyDescent="0.25">
      <c r="A379">
        <v>1</v>
      </c>
      <c r="B379">
        <v>150</v>
      </c>
      <c r="C379" t="s">
        <v>27</v>
      </c>
      <c r="D379" t="s">
        <v>149</v>
      </c>
      <c r="E379" t="s">
        <v>150</v>
      </c>
      <c r="F379" t="s">
        <v>78</v>
      </c>
      <c r="G379">
        <v>1988</v>
      </c>
      <c r="H379" t="s">
        <v>21</v>
      </c>
      <c r="I379" t="s">
        <v>99</v>
      </c>
      <c r="J379">
        <v>750</v>
      </c>
      <c r="L379" s="1">
        <v>0.54259259259259263</v>
      </c>
      <c r="M379" s="1">
        <v>0.55133101851851851</v>
      </c>
      <c r="O379" s="1">
        <v>8.7384259259259255E-3</v>
      </c>
      <c r="R379">
        <f t="shared" si="9"/>
        <v>0.87152317880794716</v>
      </c>
    </row>
    <row r="380" spans="1:18" x14ac:dyDescent="0.25">
      <c r="A380">
        <v>1</v>
      </c>
      <c r="B380">
        <v>256</v>
      </c>
      <c r="C380" t="s">
        <v>27</v>
      </c>
      <c r="D380" t="s">
        <v>206</v>
      </c>
      <c r="E380" t="s">
        <v>185</v>
      </c>
      <c r="F380" t="s">
        <v>269</v>
      </c>
      <c r="G380">
        <v>1984</v>
      </c>
      <c r="H380" t="s">
        <v>21</v>
      </c>
      <c r="I380" t="s">
        <v>270</v>
      </c>
      <c r="J380">
        <v>750</v>
      </c>
      <c r="L380" s="1">
        <v>0.50629629629629636</v>
      </c>
      <c r="M380" s="1">
        <v>0.51526620370370368</v>
      </c>
      <c r="O380" s="1">
        <v>8.9699074074074073E-3</v>
      </c>
      <c r="R380">
        <f t="shared" si="9"/>
        <v>0.84903225806451621</v>
      </c>
    </row>
    <row r="381" spans="1:18" x14ac:dyDescent="0.25">
      <c r="A381">
        <v>1</v>
      </c>
      <c r="B381">
        <v>414</v>
      </c>
      <c r="C381" t="s">
        <v>27</v>
      </c>
      <c r="D381" t="s">
        <v>545</v>
      </c>
      <c r="E381" t="s">
        <v>71</v>
      </c>
      <c r="F381" t="s">
        <v>546</v>
      </c>
      <c r="G381">
        <v>1987</v>
      </c>
      <c r="H381" t="s">
        <v>21</v>
      </c>
      <c r="I381" t="s">
        <v>547</v>
      </c>
      <c r="J381">
        <v>200</v>
      </c>
      <c r="L381" s="1">
        <v>0.51673611111111117</v>
      </c>
      <c r="M381" s="1">
        <v>0.5257060185185185</v>
      </c>
      <c r="O381" s="1">
        <v>8.9699074074074073E-3</v>
      </c>
      <c r="R381">
        <f t="shared" si="9"/>
        <v>0.84903225806451621</v>
      </c>
    </row>
    <row r="382" spans="1:18" x14ac:dyDescent="0.25">
      <c r="A382">
        <v>1</v>
      </c>
      <c r="B382">
        <v>257</v>
      </c>
      <c r="C382" t="s">
        <v>27</v>
      </c>
      <c r="D382" t="s">
        <v>323</v>
      </c>
      <c r="E382" t="s">
        <v>324</v>
      </c>
      <c r="F382" t="s">
        <v>269</v>
      </c>
      <c r="G382">
        <v>1983</v>
      </c>
      <c r="H382" t="s">
        <v>21</v>
      </c>
      <c r="I382" t="s">
        <v>270</v>
      </c>
      <c r="J382">
        <v>750</v>
      </c>
      <c r="L382" s="1">
        <v>0.50489583333333332</v>
      </c>
      <c r="M382" s="1">
        <v>0.51416666666666666</v>
      </c>
      <c r="O382" s="1">
        <v>9.2708333333333341E-3</v>
      </c>
      <c r="R382">
        <f t="shared" si="9"/>
        <v>0.82147315855181025</v>
      </c>
    </row>
    <row r="383" spans="1:18" x14ac:dyDescent="0.25">
      <c r="A383">
        <v>1</v>
      </c>
      <c r="B383">
        <v>463</v>
      </c>
      <c r="C383" t="s">
        <v>27</v>
      </c>
      <c r="D383" t="s">
        <v>119</v>
      </c>
      <c r="E383" t="s">
        <v>140</v>
      </c>
      <c r="F383" t="s">
        <v>591</v>
      </c>
      <c r="G383">
        <v>1976</v>
      </c>
      <c r="H383" t="s">
        <v>21</v>
      </c>
      <c r="I383" t="s">
        <v>563</v>
      </c>
      <c r="J383">
        <v>750</v>
      </c>
      <c r="L383" s="1">
        <v>0.52012731481481478</v>
      </c>
      <c r="M383" s="1">
        <v>0.5294444444444445</v>
      </c>
      <c r="O383" s="1">
        <v>9.3171296296296283E-3</v>
      </c>
      <c r="R383">
        <f t="shared" si="9"/>
        <v>0.81739130434782625</v>
      </c>
    </row>
    <row r="384" spans="1:18" x14ac:dyDescent="0.25">
      <c r="A384">
        <v>1</v>
      </c>
      <c r="B384">
        <v>210</v>
      </c>
      <c r="C384" t="s">
        <v>27</v>
      </c>
      <c r="D384" t="s">
        <v>253</v>
      </c>
      <c r="E384" t="s">
        <v>140</v>
      </c>
      <c r="F384" t="s">
        <v>234</v>
      </c>
      <c r="G384">
        <v>1982</v>
      </c>
      <c r="H384" t="s">
        <v>21</v>
      </c>
      <c r="I384" t="s">
        <v>243</v>
      </c>
      <c r="J384">
        <v>750</v>
      </c>
      <c r="L384" s="1">
        <v>0.51746527777777784</v>
      </c>
      <c r="M384" s="1">
        <v>0.52682870370370372</v>
      </c>
      <c r="O384" s="1">
        <v>9.3634259259259261E-3</v>
      </c>
      <c r="R384">
        <f t="shared" si="9"/>
        <v>0.8133498145859086</v>
      </c>
    </row>
    <row r="385" spans="1:18" x14ac:dyDescent="0.25">
      <c r="A385">
        <v>1</v>
      </c>
      <c r="B385">
        <v>179</v>
      </c>
      <c r="C385" t="s">
        <v>27</v>
      </c>
      <c r="D385" t="s">
        <v>206</v>
      </c>
      <c r="E385" t="s">
        <v>207</v>
      </c>
      <c r="F385" t="s">
        <v>208</v>
      </c>
      <c r="G385">
        <v>1989</v>
      </c>
      <c r="H385" t="s">
        <v>21</v>
      </c>
      <c r="I385" t="s">
        <v>209</v>
      </c>
      <c r="J385">
        <v>750</v>
      </c>
      <c r="L385" s="1">
        <v>0.52783564814814821</v>
      </c>
      <c r="M385" s="1">
        <v>0.53733796296296299</v>
      </c>
      <c r="O385" s="1">
        <v>9.5023148148148159E-3</v>
      </c>
      <c r="R385">
        <f t="shared" si="9"/>
        <v>0.80146163215590738</v>
      </c>
    </row>
    <row r="386" spans="1:18" x14ac:dyDescent="0.25">
      <c r="A386">
        <v>1</v>
      </c>
      <c r="B386">
        <v>147</v>
      </c>
      <c r="C386" t="s">
        <v>27</v>
      </c>
      <c r="D386" t="s">
        <v>146</v>
      </c>
      <c r="E386" t="s">
        <v>75</v>
      </c>
      <c r="F386" t="s">
        <v>78</v>
      </c>
      <c r="G386">
        <v>1991</v>
      </c>
      <c r="H386" t="s">
        <v>21</v>
      </c>
      <c r="I386" t="s">
        <v>99</v>
      </c>
      <c r="J386">
        <v>750</v>
      </c>
      <c r="L386" s="1">
        <v>0.53606481481481483</v>
      </c>
      <c r="M386" s="1">
        <v>0.54604166666666665</v>
      </c>
      <c r="O386" s="1">
        <v>9.9768518518518531E-3</v>
      </c>
      <c r="R386">
        <f t="shared" si="9"/>
        <v>0.76334106728538287</v>
      </c>
    </row>
    <row r="387" spans="1:18" x14ac:dyDescent="0.25">
      <c r="A387">
        <v>1</v>
      </c>
      <c r="B387">
        <v>441</v>
      </c>
      <c r="C387" t="s">
        <v>27</v>
      </c>
      <c r="D387" t="s">
        <v>592</v>
      </c>
      <c r="E387" t="s">
        <v>71</v>
      </c>
      <c r="F387" t="s">
        <v>591</v>
      </c>
      <c r="G387">
        <v>2000</v>
      </c>
      <c r="H387" t="s">
        <v>21</v>
      </c>
      <c r="I387" t="s">
        <v>593</v>
      </c>
      <c r="J387">
        <v>750</v>
      </c>
      <c r="L387" s="1">
        <v>0.50694444444444442</v>
      </c>
      <c r="M387" s="1">
        <v>0.51697916666666666</v>
      </c>
      <c r="O387" s="1">
        <v>1.0034722222222221E-2</v>
      </c>
      <c r="R387">
        <f t="shared" si="9"/>
        <v>0.75893886966551349</v>
      </c>
    </row>
    <row r="388" spans="1:18" x14ac:dyDescent="0.25">
      <c r="A388">
        <v>1</v>
      </c>
      <c r="B388">
        <v>149</v>
      </c>
      <c r="C388" t="s">
        <v>27</v>
      </c>
      <c r="D388" t="s">
        <v>141</v>
      </c>
      <c r="E388" t="s">
        <v>140</v>
      </c>
      <c r="F388" t="s">
        <v>78</v>
      </c>
      <c r="G388">
        <v>1977</v>
      </c>
      <c r="H388" t="s">
        <v>21</v>
      </c>
      <c r="I388" t="s">
        <v>99</v>
      </c>
      <c r="J388">
        <v>750</v>
      </c>
      <c r="L388" s="1">
        <v>0.52644675925925932</v>
      </c>
      <c r="M388" s="1">
        <v>0.53662037037037036</v>
      </c>
      <c r="O388" s="1">
        <v>1.0173611111111111E-2</v>
      </c>
      <c r="R388">
        <f t="shared" si="9"/>
        <v>0.74857792946530155</v>
      </c>
    </row>
    <row r="389" spans="1:18" x14ac:dyDescent="0.25">
      <c r="A389">
        <v>1</v>
      </c>
      <c r="B389">
        <v>322</v>
      </c>
      <c r="C389" t="s">
        <v>27</v>
      </c>
      <c r="D389" t="s">
        <v>387</v>
      </c>
      <c r="E389" t="s">
        <v>418</v>
      </c>
      <c r="F389" t="s">
        <v>368</v>
      </c>
      <c r="G389">
        <v>1980</v>
      </c>
      <c r="H389" t="s">
        <v>21</v>
      </c>
      <c r="I389" t="s">
        <v>389</v>
      </c>
      <c r="J389">
        <v>750</v>
      </c>
      <c r="L389" s="1">
        <v>0.50972222222222219</v>
      </c>
      <c r="M389" s="1">
        <v>0.51993055555555556</v>
      </c>
      <c r="O389" s="1">
        <v>1.0208333333333333E-2</v>
      </c>
      <c r="R389">
        <f t="shared" si="9"/>
        <v>0.74603174603174616</v>
      </c>
    </row>
    <row r="390" spans="1:18" x14ac:dyDescent="0.25">
      <c r="A390">
        <v>1</v>
      </c>
      <c r="B390">
        <v>323</v>
      </c>
      <c r="C390" t="s">
        <v>27</v>
      </c>
      <c r="D390" t="s">
        <v>419</v>
      </c>
      <c r="E390" t="s">
        <v>120</v>
      </c>
      <c r="F390" t="s">
        <v>368</v>
      </c>
      <c r="G390">
        <v>1980</v>
      </c>
      <c r="H390" t="s">
        <v>21</v>
      </c>
      <c r="I390" t="s">
        <v>374</v>
      </c>
      <c r="J390">
        <v>750</v>
      </c>
      <c r="L390" s="1">
        <v>0.51318287037037036</v>
      </c>
      <c r="M390" s="1">
        <v>0.52348379629629627</v>
      </c>
      <c r="O390" s="1">
        <v>1.0300925925925927E-2</v>
      </c>
      <c r="R390">
        <f t="shared" si="9"/>
        <v>0.73932584269662927</v>
      </c>
    </row>
    <row r="391" spans="1:18" x14ac:dyDescent="0.25">
      <c r="A391">
        <v>1</v>
      </c>
      <c r="B391">
        <v>212</v>
      </c>
      <c r="C391" t="s">
        <v>27</v>
      </c>
      <c r="D391" t="s">
        <v>265</v>
      </c>
      <c r="E391" t="s">
        <v>207</v>
      </c>
      <c r="F391" t="s">
        <v>234</v>
      </c>
      <c r="G391">
        <v>1991</v>
      </c>
      <c r="H391" t="s">
        <v>21</v>
      </c>
      <c r="I391" t="s">
        <v>243</v>
      </c>
      <c r="J391">
        <v>750</v>
      </c>
      <c r="L391" s="1">
        <v>0.51460648148148147</v>
      </c>
      <c r="M391" s="1">
        <v>0.52537037037037038</v>
      </c>
      <c r="O391" s="1">
        <v>1.0763888888888891E-2</v>
      </c>
      <c r="R391">
        <f t="shared" si="9"/>
        <v>0.7075268817204301</v>
      </c>
    </row>
    <row r="392" spans="1:18" x14ac:dyDescent="0.25">
      <c r="A392">
        <v>1</v>
      </c>
      <c r="B392">
        <v>423</v>
      </c>
      <c r="C392" t="s">
        <v>27</v>
      </c>
      <c r="D392" t="s">
        <v>561</v>
      </c>
      <c r="E392" t="s">
        <v>145</v>
      </c>
      <c r="F392" t="s">
        <v>562</v>
      </c>
      <c r="G392">
        <v>1979</v>
      </c>
      <c r="H392" t="s">
        <v>21</v>
      </c>
      <c r="I392" t="s">
        <v>563</v>
      </c>
      <c r="J392">
        <v>200</v>
      </c>
      <c r="L392" s="1">
        <v>0.52082175925925933</v>
      </c>
      <c r="M392" s="1">
        <v>0.53164351851851854</v>
      </c>
      <c r="O392" s="1">
        <v>1.082175925925926E-2</v>
      </c>
      <c r="R392">
        <f t="shared" si="9"/>
        <v>0.70374331550802138</v>
      </c>
    </row>
    <row r="393" spans="1:18" x14ac:dyDescent="0.25">
      <c r="A393">
        <v>1</v>
      </c>
      <c r="B393">
        <v>579</v>
      </c>
      <c r="C393" t="s">
        <v>27</v>
      </c>
      <c r="D393" t="s">
        <v>736</v>
      </c>
      <c r="E393" t="s">
        <v>737</v>
      </c>
      <c r="F393" t="s">
        <v>591</v>
      </c>
      <c r="G393">
        <v>1995</v>
      </c>
      <c r="H393" t="s">
        <v>21</v>
      </c>
      <c r="L393" s="1">
        <v>0.51385416666666661</v>
      </c>
      <c r="M393" s="1">
        <v>0.52500000000000002</v>
      </c>
      <c r="O393" s="1">
        <v>1.1145833333333334E-2</v>
      </c>
      <c r="R393">
        <f t="shared" si="9"/>
        <v>0.68328141225337491</v>
      </c>
    </row>
    <row r="394" spans="1:18" x14ac:dyDescent="0.25">
      <c r="A394">
        <v>1</v>
      </c>
      <c r="B394">
        <v>207</v>
      </c>
      <c r="C394" t="s">
        <v>27</v>
      </c>
      <c r="D394" t="s">
        <v>260</v>
      </c>
      <c r="E394" t="s">
        <v>261</v>
      </c>
      <c r="F394" t="s">
        <v>234</v>
      </c>
      <c r="G394">
        <v>1976</v>
      </c>
      <c r="H394" t="s">
        <v>21</v>
      </c>
      <c r="I394" t="s">
        <v>243</v>
      </c>
      <c r="J394">
        <v>750</v>
      </c>
      <c r="L394" s="1">
        <v>0.5056018518518518</v>
      </c>
      <c r="M394" s="1">
        <v>0.51729166666666659</v>
      </c>
      <c r="O394" s="1">
        <v>1.1689814814814814E-2</v>
      </c>
      <c r="R394">
        <f t="shared" si="9"/>
        <v>0.65148514851485162</v>
      </c>
    </row>
    <row r="395" spans="1:18" x14ac:dyDescent="0.25">
      <c r="A395">
        <v>1</v>
      </c>
      <c r="B395">
        <v>581</v>
      </c>
      <c r="C395" t="s">
        <v>27</v>
      </c>
      <c r="D395" t="s">
        <v>308</v>
      </c>
      <c r="E395" t="s">
        <v>723</v>
      </c>
      <c r="F395" t="s">
        <v>269</v>
      </c>
      <c r="G395">
        <v>1981</v>
      </c>
      <c r="H395" t="s">
        <v>21</v>
      </c>
      <c r="J395">
        <v>200</v>
      </c>
      <c r="L395" s="1">
        <v>0.5119907407407408</v>
      </c>
      <c r="M395" s="1">
        <v>0.52454861111111117</v>
      </c>
      <c r="O395" s="1">
        <v>1.255787037037037E-2</v>
      </c>
      <c r="R395">
        <f t="shared" si="9"/>
        <v>0.60645161290322591</v>
      </c>
    </row>
    <row r="396" spans="1:18" x14ac:dyDescent="0.25">
      <c r="A396">
        <v>1</v>
      </c>
      <c r="B396">
        <v>152</v>
      </c>
      <c r="C396" t="s">
        <v>27</v>
      </c>
      <c r="D396" t="s">
        <v>152</v>
      </c>
      <c r="E396" t="s">
        <v>34</v>
      </c>
      <c r="F396" t="s">
        <v>78</v>
      </c>
      <c r="G396">
        <v>1997</v>
      </c>
      <c r="H396" t="s">
        <v>21</v>
      </c>
      <c r="I396" t="s">
        <v>99</v>
      </c>
      <c r="J396">
        <v>750</v>
      </c>
      <c r="L396" s="1">
        <v>0.52429398148148143</v>
      </c>
      <c r="M396" s="1">
        <v>0.53692129629629626</v>
      </c>
      <c r="O396" s="1">
        <v>1.2627314814814815E-2</v>
      </c>
      <c r="R396">
        <f t="shared" si="9"/>
        <v>0.60311640696608615</v>
      </c>
    </row>
    <row r="397" spans="1:18" x14ac:dyDescent="0.25">
      <c r="A397">
        <v>1</v>
      </c>
      <c r="B397">
        <v>527</v>
      </c>
      <c r="C397" t="s">
        <v>27</v>
      </c>
      <c r="D397" t="s">
        <v>693</v>
      </c>
      <c r="E397" t="s">
        <v>157</v>
      </c>
      <c r="F397" t="s">
        <v>631</v>
      </c>
      <c r="G397">
        <v>1998</v>
      </c>
      <c r="H397" t="s">
        <v>21</v>
      </c>
      <c r="I397" t="s">
        <v>654</v>
      </c>
      <c r="J397">
        <v>750</v>
      </c>
      <c r="L397" s="1">
        <v>0.52565972222222224</v>
      </c>
      <c r="M397" s="1">
        <v>0.53871527777777783</v>
      </c>
      <c r="O397" s="1">
        <v>1.3055555555555556E-2</v>
      </c>
      <c r="R397">
        <f t="shared" si="9"/>
        <v>0.58333333333333337</v>
      </c>
    </row>
    <row r="398" spans="1:18" x14ac:dyDescent="0.25">
      <c r="A398">
        <v>1</v>
      </c>
      <c r="B398">
        <v>183</v>
      </c>
      <c r="C398" t="s">
        <v>27</v>
      </c>
      <c r="D398" t="s">
        <v>222</v>
      </c>
      <c r="E398" t="s">
        <v>145</v>
      </c>
      <c r="F398" t="s">
        <v>223</v>
      </c>
      <c r="G398">
        <v>1975</v>
      </c>
      <c r="H398" t="s">
        <v>21</v>
      </c>
      <c r="I398" t="s">
        <v>224</v>
      </c>
      <c r="J398">
        <v>750</v>
      </c>
      <c r="L398" s="1">
        <v>0.5180555555555556</v>
      </c>
      <c r="M398" s="1">
        <v>0.53214120370370377</v>
      </c>
      <c r="O398" s="1">
        <v>1.4085648148148151E-2</v>
      </c>
      <c r="R398">
        <f t="shared" si="9"/>
        <v>0.54067378800328669</v>
      </c>
    </row>
    <row r="399" spans="1:18" x14ac:dyDescent="0.25">
      <c r="A399">
        <v>1</v>
      </c>
      <c r="B399">
        <v>148</v>
      </c>
      <c r="C399" t="s">
        <v>27</v>
      </c>
      <c r="D399" t="s">
        <v>147</v>
      </c>
      <c r="E399" t="s">
        <v>148</v>
      </c>
      <c r="F399" t="s">
        <v>78</v>
      </c>
      <c r="G399">
        <v>1979</v>
      </c>
      <c r="H399" t="s">
        <v>21</v>
      </c>
      <c r="I399" t="s">
        <v>99</v>
      </c>
      <c r="J399">
        <v>750</v>
      </c>
      <c r="L399" s="1">
        <v>0.52501157407407406</v>
      </c>
      <c r="M399" s="1">
        <v>0.54293981481481479</v>
      </c>
      <c r="O399" s="1">
        <v>1.7928240740740741E-2</v>
      </c>
      <c r="R399">
        <f t="shared" si="9"/>
        <v>0.42479018721755973</v>
      </c>
    </row>
    <row r="400" spans="1:18" x14ac:dyDescent="0.25">
      <c r="A400">
        <v>1</v>
      </c>
      <c r="B400">
        <v>151</v>
      </c>
      <c r="C400" t="s">
        <v>27</v>
      </c>
      <c r="D400" t="s">
        <v>151</v>
      </c>
      <c r="E400" t="s">
        <v>68</v>
      </c>
      <c r="F400" t="s">
        <v>78</v>
      </c>
      <c r="G400">
        <v>1987</v>
      </c>
      <c r="H400" t="s">
        <v>21</v>
      </c>
      <c r="I400" t="s">
        <v>99</v>
      </c>
      <c r="J400">
        <v>750</v>
      </c>
      <c r="L400" s="1">
        <v>0.50763888888888886</v>
      </c>
      <c r="R400">
        <v>0</v>
      </c>
    </row>
    <row r="401" spans="1:18" x14ac:dyDescent="0.25">
      <c r="A401">
        <v>1</v>
      </c>
      <c r="B401">
        <v>168</v>
      </c>
      <c r="C401" t="s">
        <v>27</v>
      </c>
      <c r="D401" t="s">
        <v>183</v>
      </c>
      <c r="E401" t="s">
        <v>140</v>
      </c>
      <c r="F401" t="s">
        <v>170</v>
      </c>
      <c r="G401">
        <v>1995</v>
      </c>
      <c r="H401" t="s">
        <v>21</v>
      </c>
      <c r="I401" t="s">
        <v>171</v>
      </c>
      <c r="J401">
        <v>750</v>
      </c>
      <c r="L401" s="1">
        <v>0.50902777777777775</v>
      </c>
      <c r="R401">
        <v>0</v>
      </c>
    </row>
    <row r="402" spans="1:18" x14ac:dyDescent="0.25">
      <c r="A402">
        <v>1</v>
      </c>
      <c r="B402">
        <v>181</v>
      </c>
      <c r="C402" t="s">
        <v>27</v>
      </c>
      <c r="D402" t="s">
        <v>214</v>
      </c>
      <c r="E402" t="s">
        <v>215</v>
      </c>
      <c r="F402" t="s">
        <v>216</v>
      </c>
      <c r="G402">
        <v>1985</v>
      </c>
      <c r="H402" t="s">
        <v>21</v>
      </c>
      <c r="I402" t="s">
        <v>217</v>
      </c>
      <c r="J402">
        <v>750</v>
      </c>
      <c r="L402" s="1">
        <v>0.52222222222222225</v>
      </c>
      <c r="R402">
        <v>0</v>
      </c>
    </row>
    <row r="403" spans="1:18" x14ac:dyDescent="0.25">
      <c r="A403">
        <v>1</v>
      </c>
      <c r="B403">
        <v>206</v>
      </c>
      <c r="C403" t="s">
        <v>27</v>
      </c>
      <c r="D403" t="s">
        <v>260</v>
      </c>
      <c r="E403" t="s">
        <v>207</v>
      </c>
      <c r="F403" t="s">
        <v>234</v>
      </c>
      <c r="G403">
        <v>2001</v>
      </c>
      <c r="H403" t="s">
        <v>21</v>
      </c>
      <c r="I403" t="s">
        <v>243</v>
      </c>
      <c r="J403">
        <v>750</v>
      </c>
      <c r="L403" s="1">
        <v>0.51250000000000007</v>
      </c>
      <c r="R403">
        <v>0</v>
      </c>
    </row>
    <row r="404" spans="1:18" x14ac:dyDescent="0.25">
      <c r="A404">
        <v>1</v>
      </c>
      <c r="B404">
        <v>208</v>
      </c>
      <c r="C404" t="s">
        <v>27</v>
      </c>
      <c r="D404" t="s">
        <v>262</v>
      </c>
      <c r="E404" t="s">
        <v>135</v>
      </c>
      <c r="F404" t="s">
        <v>234</v>
      </c>
      <c r="G404">
        <v>1987</v>
      </c>
      <c r="H404" t="s">
        <v>21</v>
      </c>
      <c r="I404" t="s">
        <v>243</v>
      </c>
      <c r="J404">
        <v>750</v>
      </c>
      <c r="L404" s="1">
        <v>0.51597222222222217</v>
      </c>
      <c r="R404">
        <v>0</v>
      </c>
    </row>
    <row r="405" spans="1:18" x14ac:dyDescent="0.25">
      <c r="A405">
        <v>1</v>
      </c>
      <c r="B405">
        <v>209</v>
      </c>
      <c r="C405" t="s">
        <v>27</v>
      </c>
      <c r="D405" t="s">
        <v>263</v>
      </c>
      <c r="E405" t="s">
        <v>140</v>
      </c>
      <c r="F405" t="s">
        <v>234</v>
      </c>
      <c r="G405">
        <v>1990</v>
      </c>
      <c r="H405" t="s">
        <v>21</v>
      </c>
      <c r="I405" t="s">
        <v>243</v>
      </c>
      <c r="J405">
        <v>750</v>
      </c>
      <c r="L405" s="1">
        <v>0.5083333333333333</v>
      </c>
      <c r="R405">
        <v>0</v>
      </c>
    </row>
    <row r="406" spans="1:18" x14ac:dyDescent="0.25">
      <c r="A406">
        <v>1</v>
      </c>
      <c r="B406">
        <v>211</v>
      </c>
      <c r="C406" t="s">
        <v>27</v>
      </c>
      <c r="D406" t="s">
        <v>264</v>
      </c>
      <c r="E406" t="s">
        <v>65</v>
      </c>
      <c r="F406" t="s">
        <v>234</v>
      </c>
      <c r="G406">
        <v>1987</v>
      </c>
      <c r="H406" t="s">
        <v>21</v>
      </c>
      <c r="I406" t="s">
        <v>243</v>
      </c>
      <c r="J406">
        <v>750</v>
      </c>
      <c r="L406" s="1">
        <v>0.52916666666666667</v>
      </c>
      <c r="R406">
        <v>0</v>
      </c>
    </row>
    <row r="407" spans="1:18" x14ac:dyDescent="0.25">
      <c r="A407">
        <v>1</v>
      </c>
      <c r="B407">
        <v>213</v>
      </c>
      <c r="C407" t="s">
        <v>27</v>
      </c>
      <c r="D407" t="s">
        <v>266</v>
      </c>
      <c r="E407" t="s">
        <v>261</v>
      </c>
      <c r="F407" t="s">
        <v>234</v>
      </c>
      <c r="G407">
        <v>1985</v>
      </c>
      <c r="H407" t="s">
        <v>21</v>
      </c>
      <c r="I407" t="s">
        <v>243</v>
      </c>
      <c r="J407">
        <v>750</v>
      </c>
      <c r="L407" s="1">
        <v>0.51944444444444449</v>
      </c>
      <c r="R407">
        <v>0</v>
      </c>
    </row>
    <row r="408" spans="1:18" x14ac:dyDescent="0.25">
      <c r="A408">
        <v>1</v>
      </c>
      <c r="B408">
        <v>258</v>
      </c>
      <c r="C408" t="s">
        <v>27</v>
      </c>
      <c r="D408" t="s">
        <v>301</v>
      </c>
      <c r="E408" t="s">
        <v>299</v>
      </c>
      <c r="F408" t="s">
        <v>269</v>
      </c>
      <c r="G408">
        <v>1984</v>
      </c>
      <c r="H408" t="s">
        <v>21</v>
      </c>
      <c r="I408" t="s">
        <v>270</v>
      </c>
      <c r="J408">
        <v>750</v>
      </c>
      <c r="L408" s="1">
        <v>0.51041666666666663</v>
      </c>
      <c r="R408">
        <v>0</v>
      </c>
    </row>
    <row r="409" spans="1:18" x14ac:dyDescent="0.25">
      <c r="A409">
        <v>1</v>
      </c>
      <c r="B409">
        <v>277</v>
      </c>
      <c r="C409" t="s">
        <v>27</v>
      </c>
      <c r="D409" t="s">
        <v>355</v>
      </c>
      <c r="E409" t="s">
        <v>324</v>
      </c>
      <c r="F409" t="s">
        <v>332</v>
      </c>
      <c r="G409">
        <v>1980</v>
      </c>
      <c r="H409" t="s">
        <v>21</v>
      </c>
      <c r="I409" t="s">
        <v>356</v>
      </c>
      <c r="J409">
        <v>750</v>
      </c>
      <c r="L409" s="1">
        <v>0.50347222222222221</v>
      </c>
      <c r="R409">
        <v>0</v>
      </c>
    </row>
    <row r="410" spans="1:18" x14ac:dyDescent="0.25">
      <c r="A410">
        <v>1</v>
      </c>
      <c r="B410">
        <v>324</v>
      </c>
      <c r="C410" t="s">
        <v>27</v>
      </c>
      <c r="D410" t="s">
        <v>420</v>
      </c>
      <c r="E410" t="s">
        <v>68</v>
      </c>
      <c r="F410" t="s">
        <v>368</v>
      </c>
      <c r="G410">
        <v>1995</v>
      </c>
      <c r="H410" t="s">
        <v>21</v>
      </c>
      <c r="I410" t="s">
        <v>243</v>
      </c>
      <c r="J410">
        <v>750</v>
      </c>
      <c r="L410" s="1">
        <v>0.52708333333333335</v>
      </c>
      <c r="R410">
        <v>0</v>
      </c>
    </row>
    <row r="411" spans="1:18" x14ac:dyDescent="0.25">
      <c r="A411">
        <v>1</v>
      </c>
      <c r="B411">
        <v>354</v>
      </c>
      <c r="C411" t="s">
        <v>27</v>
      </c>
      <c r="D411" t="s">
        <v>460</v>
      </c>
      <c r="E411" t="s">
        <v>34</v>
      </c>
      <c r="F411" t="s">
        <v>461</v>
      </c>
      <c r="G411">
        <v>1987</v>
      </c>
      <c r="H411" t="s">
        <v>21</v>
      </c>
      <c r="I411">
        <v>122</v>
      </c>
      <c r="J411">
        <v>750</v>
      </c>
      <c r="L411" s="1">
        <v>0.51874999999999993</v>
      </c>
      <c r="R411">
        <v>0</v>
      </c>
    </row>
    <row r="412" spans="1:18" x14ac:dyDescent="0.25">
      <c r="A412">
        <v>1</v>
      </c>
      <c r="B412">
        <v>442</v>
      </c>
      <c r="C412" t="s">
        <v>153</v>
      </c>
      <c r="D412" t="s">
        <v>594</v>
      </c>
      <c r="E412" t="s">
        <v>68</v>
      </c>
      <c r="F412" t="s">
        <v>591</v>
      </c>
      <c r="G412">
        <v>1973</v>
      </c>
      <c r="H412" t="s">
        <v>21</v>
      </c>
      <c r="I412" t="s">
        <v>595</v>
      </c>
      <c r="J412">
        <v>750</v>
      </c>
      <c r="L412" s="1">
        <v>0.51940972222222215</v>
      </c>
      <c r="M412" s="1">
        <v>0.5275347222222222</v>
      </c>
      <c r="O412" s="1">
        <v>8.1249999999999985E-3</v>
      </c>
      <c r="R412">
        <f>$O$412/O412</f>
        <v>1</v>
      </c>
    </row>
    <row r="413" spans="1:18" x14ac:dyDescent="0.25">
      <c r="A413">
        <v>1</v>
      </c>
      <c r="B413">
        <v>153</v>
      </c>
      <c r="C413" t="s">
        <v>153</v>
      </c>
      <c r="D413" t="s">
        <v>154</v>
      </c>
      <c r="E413" t="s">
        <v>155</v>
      </c>
      <c r="F413" t="s">
        <v>78</v>
      </c>
      <c r="G413">
        <v>1968</v>
      </c>
      <c r="H413" t="s">
        <v>21</v>
      </c>
      <c r="I413" t="s">
        <v>99</v>
      </c>
      <c r="J413">
        <v>750</v>
      </c>
      <c r="L413" s="1">
        <v>0.52221064814814822</v>
      </c>
      <c r="M413" s="1">
        <v>0.53053240740740748</v>
      </c>
      <c r="O413" s="1">
        <v>8.3217592592592596E-3</v>
      </c>
      <c r="R413">
        <f t="shared" ref="R413:R416" si="10">$O$412/O413</f>
        <v>0.97635605006954085</v>
      </c>
    </row>
    <row r="414" spans="1:18" x14ac:dyDescent="0.25">
      <c r="A414">
        <v>1</v>
      </c>
      <c r="B414">
        <v>464</v>
      </c>
      <c r="C414" t="s">
        <v>153</v>
      </c>
      <c r="D414" t="s">
        <v>613</v>
      </c>
      <c r="E414" t="s">
        <v>148</v>
      </c>
      <c r="F414" t="s">
        <v>591</v>
      </c>
      <c r="G414">
        <v>1966</v>
      </c>
      <c r="H414" t="s">
        <v>21</v>
      </c>
      <c r="I414" t="s">
        <v>563</v>
      </c>
      <c r="J414">
        <v>750</v>
      </c>
      <c r="L414" s="1">
        <v>0.52156250000000004</v>
      </c>
      <c r="M414" s="1">
        <v>0.53166666666666662</v>
      </c>
      <c r="O414" s="1">
        <v>1.0104166666666668E-2</v>
      </c>
      <c r="R414">
        <f t="shared" si="10"/>
        <v>0.80412371134020599</v>
      </c>
    </row>
    <row r="415" spans="1:18" x14ac:dyDescent="0.25">
      <c r="A415">
        <v>1</v>
      </c>
      <c r="B415">
        <v>437</v>
      </c>
      <c r="C415" t="s">
        <v>153</v>
      </c>
      <c r="D415" t="s">
        <v>584</v>
      </c>
      <c r="E415" t="s">
        <v>145</v>
      </c>
      <c r="F415" t="s">
        <v>566</v>
      </c>
      <c r="G415">
        <v>1972</v>
      </c>
      <c r="H415" t="s">
        <v>21</v>
      </c>
      <c r="I415" t="s">
        <v>99</v>
      </c>
      <c r="J415">
        <v>750</v>
      </c>
      <c r="L415" s="1">
        <v>0.5235995370370371</v>
      </c>
      <c r="M415" s="1">
        <v>0.53388888888888886</v>
      </c>
      <c r="O415" s="1">
        <v>1.0289351851851852E-2</v>
      </c>
      <c r="R415">
        <f t="shared" si="10"/>
        <v>0.78965129358830133</v>
      </c>
    </row>
    <row r="416" spans="1:18" x14ac:dyDescent="0.25">
      <c r="A416">
        <v>1</v>
      </c>
      <c r="B416">
        <v>391</v>
      </c>
      <c r="C416" t="s">
        <v>153</v>
      </c>
      <c r="D416" t="s">
        <v>513</v>
      </c>
      <c r="E416" t="s">
        <v>219</v>
      </c>
      <c r="F416" t="s">
        <v>514</v>
      </c>
      <c r="G416">
        <v>1956</v>
      </c>
      <c r="H416" t="s">
        <v>21</v>
      </c>
      <c r="I416" t="s">
        <v>515</v>
      </c>
      <c r="J416">
        <v>750</v>
      </c>
      <c r="L416" s="1">
        <v>0.52017361111111116</v>
      </c>
      <c r="M416" s="1">
        <v>0.53290509259259256</v>
      </c>
      <c r="O416" s="1">
        <v>1.2731481481481481E-2</v>
      </c>
      <c r="R416">
        <f t="shared" si="10"/>
        <v>0.63818181818181807</v>
      </c>
    </row>
    <row r="417" spans="1:18" x14ac:dyDescent="0.25">
      <c r="A417">
        <v>1</v>
      </c>
      <c r="B417">
        <v>154</v>
      </c>
      <c r="C417" t="s">
        <v>153</v>
      </c>
      <c r="D417" t="s">
        <v>116</v>
      </c>
      <c r="E417" t="s">
        <v>114</v>
      </c>
      <c r="F417" t="s">
        <v>78</v>
      </c>
      <c r="G417">
        <v>1974</v>
      </c>
      <c r="H417" t="s">
        <v>21</v>
      </c>
      <c r="I417" t="s">
        <v>99</v>
      </c>
      <c r="J417">
        <v>750</v>
      </c>
      <c r="L417" s="1">
        <v>0.51874999999999993</v>
      </c>
      <c r="R417">
        <v>0</v>
      </c>
    </row>
    <row r="418" spans="1:18" x14ac:dyDescent="0.25">
      <c r="A418">
        <v>1</v>
      </c>
      <c r="B418">
        <v>160</v>
      </c>
      <c r="C418" t="s">
        <v>153</v>
      </c>
      <c r="D418" t="s">
        <v>166</v>
      </c>
      <c r="E418" t="s">
        <v>135</v>
      </c>
      <c r="F418" t="s">
        <v>167</v>
      </c>
      <c r="G418">
        <v>1975</v>
      </c>
      <c r="H418" t="s">
        <v>21</v>
      </c>
      <c r="I418" t="s">
        <v>168</v>
      </c>
      <c r="J418">
        <v>750</v>
      </c>
      <c r="L418" s="1">
        <v>0.5229166666666667</v>
      </c>
      <c r="R418">
        <v>0</v>
      </c>
    </row>
    <row r="419" spans="1:18" x14ac:dyDescent="0.25">
      <c r="A419">
        <v>1</v>
      </c>
      <c r="B419">
        <v>585</v>
      </c>
      <c r="C419" t="s">
        <v>153</v>
      </c>
      <c r="D419" t="s">
        <v>648</v>
      </c>
      <c r="E419" t="s">
        <v>649</v>
      </c>
      <c r="F419" t="s">
        <v>649</v>
      </c>
      <c r="H419" t="s">
        <v>21</v>
      </c>
      <c r="L419" s="1">
        <v>0.5180555555555556</v>
      </c>
      <c r="R419">
        <v>0</v>
      </c>
    </row>
    <row r="420" spans="1:18" x14ac:dyDescent="0.25">
      <c r="A420">
        <v>1</v>
      </c>
      <c r="B420">
        <v>586</v>
      </c>
      <c r="C420" t="s">
        <v>153</v>
      </c>
      <c r="D420" t="s">
        <v>648</v>
      </c>
      <c r="E420" t="s">
        <v>649</v>
      </c>
      <c r="F420" t="s">
        <v>649</v>
      </c>
      <c r="H420" t="s">
        <v>21</v>
      </c>
      <c r="L420" s="1">
        <v>0.52083333333333337</v>
      </c>
      <c r="R420">
        <v>0</v>
      </c>
    </row>
    <row r="421" spans="1:18" x14ac:dyDescent="0.25">
      <c r="A421">
        <v>1</v>
      </c>
      <c r="B421">
        <v>350</v>
      </c>
      <c r="C421" t="s">
        <v>156</v>
      </c>
      <c r="D421" t="s">
        <v>452</v>
      </c>
      <c r="E421" t="s">
        <v>120</v>
      </c>
      <c r="F421" t="s">
        <v>450</v>
      </c>
      <c r="G421">
        <v>2012</v>
      </c>
      <c r="H421" t="s">
        <v>21</v>
      </c>
      <c r="I421" t="s">
        <v>451</v>
      </c>
      <c r="J421">
        <v>250</v>
      </c>
      <c r="L421" s="1">
        <v>0.51123842592592594</v>
      </c>
      <c r="M421" s="1">
        <v>0.51194444444444442</v>
      </c>
      <c r="O421" s="1">
        <v>7.0601851851851847E-4</v>
      </c>
      <c r="P421">
        <v>4</v>
      </c>
      <c r="R421">
        <f>$O$421/O421</f>
        <v>1</v>
      </c>
    </row>
    <row r="422" spans="1:18" x14ac:dyDescent="0.25">
      <c r="A422">
        <v>1</v>
      </c>
      <c r="B422">
        <v>261</v>
      </c>
      <c r="C422" t="s">
        <v>156</v>
      </c>
      <c r="D422" t="s">
        <v>206</v>
      </c>
      <c r="E422" t="s">
        <v>327</v>
      </c>
      <c r="F422" t="s">
        <v>269</v>
      </c>
      <c r="G422">
        <v>2014</v>
      </c>
      <c r="H422" t="s">
        <v>21</v>
      </c>
      <c r="I422" t="s">
        <v>270</v>
      </c>
      <c r="J422">
        <v>250</v>
      </c>
      <c r="L422" s="1">
        <v>0.51874999999999993</v>
      </c>
      <c r="M422" s="1">
        <v>0.51993055555555556</v>
      </c>
      <c r="O422" s="1">
        <v>1.1805555555555556E-3</v>
      </c>
      <c r="P422">
        <v>4</v>
      </c>
      <c r="R422">
        <f t="shared" ref="R422:R438" si="11">$O$421/O422</f>
        <v>0.59803921568627449</v>
      </c>
    </row>
    <row r="423" spans="1:18" x14ac:dyDescent="0.25">
      <c r="A423">
        <v>1</v>
      </c>
      <c r="B423">
        <v>549</v>
      </c>
      <c r="C423" t="s">
        <v>156</v>
      </c>
      <c r="D423" t="s">
        <v>714</v>
      </c>
      <c r="E423" t="s">
        <v>68</v>
      </c>
      <c r="F423" t="s">
        <v>631</v>
      </c>
      <c r="G423">
        <v>2013</v>
      </c>
      <c r="H423" t="s">
        <v>21</v>
      </c>
      <c r="I423" t="s">
        <v>632</v>
      </c>
      <c r="J423">
        <v>250</v>
      </c>
      <c r="L423" s="1">
        <v>0.50071759259259252</v>
      </c>
      <c r="M423" s="1">
        <v>0.50189814814814815</v>
      </c>
      <c r="O423" s="1">
        <v>1.1805555555555556E-3</v>
      </c>
      <c r="P423">
        <v>4</v>
      </c>
      <c r="R423">
        <f t="shared" si="11"/>
        <v>0.59803921568627449</v>
      </c>
    </row>
    <row r="424" spans="1:18" x14ac:dyDescent="0.25">
      <c r="A424">
        <v>1</v>
      </c>
      <c r="B424">
        <v>551</v>
      </c>
      <c r="C424" t="s">
        <v>156</v>
      </c>
      <c r="D424" t="s">
        <v>667</v>
      </c>
      <c r="E424" t="s">
        <v>34</v>
      </c>
      <c r="F424" t="s">
        <v>631</v>
      </c>
      <c r="G424">
        <v>2013</v>
      </c>
      <c r="H424" t="s">
        <v>21</v>
      </c>
      <c r="I424" t="s">
        <v>632</v>
      </c>
      <c r="J424">
        <v>250</v>
      </c>
      <c r="L424" s="1">
        <v>0.51601851851851854</v>
      </c>
      <c r="M424" s="1">
        <v>0.51725694444444448</v>
      </c>
      <c r="O424" s="1">
        <v>1.2384259259259258E-3</v>
      </c>
      <c r="P424">
        <v>4</v>
      </c>
      <c r="R424">
        <f t="shared" si="11"/>
        <v>0.5700934579439253</v>
      </c>
    </row>
    <row r="425" spans="1:18" x14ac:dyDescent="0.25">
      <c r="A425">
        <v>1</v>
      </c>
      <c r="B425">
        <v>528</v>
      </c>
      <c r="C425" t="s">
        <v>156</v>
      </c>
      <c r="D425" t="s">
        <v>694</v>
      </c>
      <c r="E425" t="s">
        <v>75</v>
      </c>
      <c r="F425" t="s">
        <v>631</v>
      </c>
      <c r="G425">
        <v>2015</v>
      </c>
      <c r="H425" t="s">
        <v>21</v>
      </c>
      <c r="I425" t="s">
        <v>695</v>
      </c>
      <c r="J425">
        <v>250</v>
      </c>
      <c r="L425" s="1">
        <v>0.50486111111111109</v>
      </c>
      <c r="M425" s="1">
        <v>0.50613425925925926</v>
      </c>
      <c r="O425" s="1">
        <v>1.2731481481481483E-3</v>
      </c>
      <c r="P425">
        <v>4</v>
      </c>
      <c r="R425">
        <f t="shared" si="11"/>
        <v>0.55454545454545445</v>
      </c>
    </row>
    <row r="426" spans="1:18" x14ac:dyDescent="0.25">
      <c r="A426">
        <v>1</v>
      </c>
      <c r="B426">
        <v>176</v>
      </c>
      <c r="C426" t="s">
        <v>156</v>
      </c>
      <c r="D426" t="s">
        <v>202</v>
      </c>
      <c r="E426" t="s">
        <v>203</v>
      </c>
      <c r="F426" t="s">
        <v>193</v>
      </c>
      <c r="G426">
        <v>2012</v>
      </c>
      <c r="H426" t="s">
        <v>21</v>
      </c>
      <c r="I426" t="s">
        <v>194</v>
      </c>
      <c r="J426">
        <v>70</v>
      </c>
      <c r="L426" s="1">
        <v>0.50293981481481487</v>
      </c>
      <c r="M426" s="1">
        <v>0.50424768518518526</v>
      </c>
      <c r="O426" s="1">
        <v>1.3078703703703705E-3</v>
      </c>
      <c r="P426">
        <v>4</v>
      </c>
      <c r="R426">
        <f t="shared" si="11"/>
        <v>0.53982300884955747</v>
      </c>
    </row>
    <row r="427" spans="1:18" x14ac:dyDescent="0.25">
      <c r="A427">
        <v>1</v>
      </c>
      <c r="B427">
        <v>259</v>
      </c>
      <c r="C427" t="s">
        <v>156</v>
      </c>
      <c r="D427" t="s">
        <v>325</v>
      </c>
      <c r="E427" t="s">
        <v>307</v>
      </c>
      <c r="F427" t="s">
        <v>269</v>
      </c>
      <c r="G427">
        <v>2012</v>
      </c>
      <c r="H427" t="s">
        <v>21</v>
      </c>
      <c r="I427" t="s">
        <v>270</v>
      </c>
      <c r="J427">
        <v>250</v>
      </c>
      <c r="L427" s="1">
        <v>0.52486111111111111</v>
      </c>
      <c r="M427" s="1">
        <v>0.52623842592592596</v>
      </c>
      <c r="O427" s="1">
        <v>1.3773148148148147E-3</v>
      </c>
      <c r="P427">
        <v>4</v>
      </c>
      <c r="R427">
        <f t="shared" si="11"/>
        <v>0.51260504201680668</v>
      </c>
    </row>
    <row r="428" spans="1:18" x14ac:dyDescent="0.25">
      <c r="A428">
        <v>1</v>
      </c>
      <c r="B428">
        <v>325</v>
      </c>
      <c r="C428" t="s">
        <v>156</v>
      </c>
      <c r="D428" t="s">
        <v>409</v>
      </c>
      <c r="E428" t="s">
        <v>34</v>
      </c>
      <c r="F428" t="s">
        <v>368</v>
      </c>
      <c r="G428">
        <v>2012</v>
      </c>
      <c r="H428" t="s">
        <v>21</v>
      </c>
      <c r="I428" t="s">
        <v>99</v>
      </c>
      <c r="J428">
        <v>250</v>
      </c>
      <c r="L428" s="1">
        <v>0.52638888888888891</v>
      </c>
      <c r="M428" s="1">
        <v>0.52832175925925928</v>
      </c>
      <c r="O428" s="1">
        <v>1.9328703703703704E-3</v>
      </c>
      <c r="P428">
        <v>4</v>
      </c>
      <c r="R428">
        <v>0.4</v>
      </c>
    </row>
    <row r="429" spans="1:18" x14ac:dyDescent="0.25">
      <c r="A429">
        <v>1</v>
      </c>
      <c r="B429">
        <v>380</v>
      </c>
      <c r="C429" t="s">
        <v>156</v>
      </c>
      <c r="D429" t="s">
        <v>501</v>
      </c>
      <c r="E429" t="s">
        <v>34</v>
      </c>
      <c r="F429" t="s">
        <v>463</v>
      </c>
      <c r="G429">
        <v>2013</v>
      </c>
      <c r="H429" t="s">
        <v>21</v>
      </c>
      <c r="I429" t="s">
        <v>467</v>
      </c>
      <c r="J429">
        <v>250</v>
      </c>
      <c r="L429" s="1">
        <v>0.52844907407407404</v>
      </c>
      <c r="M429" s="1">
        <v>0.53071759259259255</v>
      </c>
      <c r="O429" s="1">
        <v>2.2685185185185182E-3</v>
      </c>
      <c r="P429">
        <v>4</v>
      </c>
      <c r="R429">
        <v>0.4</v>
      </c>
    </row>
    <row r="430" spans="1:18" x14ac:dyDescent="0.25">
      <c r="A430">
        <v>1</v>
      </c>
      <c r="B430">
        <v>327</v>
      </c>
      <c r="C430" t="s">
        <v>156</v>
      </c>
      <c r="D430" t="s">
        <v>419</v>
      </c>
      <c r="E430" t="s">
        <v>178</v>
      </c>
      <c r="F430" t="s">
        <v>368</v>
      </c>
      <c r="G430">
        <v>2012</v>
      </c>
      <c r="H430" t="s">
        <v>21</v>
      </c>
      <c r="I430" t="s">
        <v>374</v>
      </c>
      <c r="J430">
        <v>250</v>
      </c>
      <c r="L430" s="1">
        <v>0.51391203703703703</v>
      </c>
      <c r="M430" s="1">
        <v>0.51650462962962962</v>
      </c>
      <c r="O430" s="1">
        <v>2.5925925925925925E-3</v>
      </c>
      <c r="P430">
        <v>4</v>
      </c>
      <c r="R430">
        <v>0.4</v>
      </c>
    </row>
    <row r="431" spans="1:18" x14ac:dyDescent="0.25">
      <c r="A431">
        <v>1</v>
      </c>
      <c r="B431">
        <v>328</v>
      </c>
      <c r="C431" t="s">
        <v>156</v>
      </c>
      <c r="D431" t="s">
        <v>419</v>
      </c>
      <c r="E431" t="s">
        <v>405</v>
      </c>
      <c r="F431" t="s">
        <v>368</v>
      </c>
      <c r="G431">
        <v>2012</v>
      </c>
      <c r="H431" t="s">
        <v>21</v>
      </c>
      <c r="I431" t="s">
        <v>374</v>
      </c>
      <c r="J431">
        <v>250</v>
      </c>
      <c r="L431" s="1">
        <v>0.4994675925925926</v>
      </c>
      <c r="M431" s="1">
        <v>0.5025115740740741</v>
      </c>
      <c r="O431" s="1">
        <v>3.0439814814814821E-3</v>
      </c>
      <c r="P431">
        <v>4</v>
      </c>
      <c r="R431">
        <v>0.4</v>
      </c>
    </row>
    <row r="432" spans="1:18" x14ac:dyDescent="0.25">
      <c r="A432">
        <v>1</v>
      </c>
      <c r="B432">
        <v>379</v>
      </c>
      <c r="C432" t="s">
        <v>156</v>
      </c>
      <c r="D432" t="s">
        <v>500</v>
      </c>
      <c r="E432" t="s">
        <v>138</v>
      </c>
      <c r="F432" t="s">
        <v>463</v>
      </c>
      <c r="G432">
        <v>2012</v>
      </c>
      <c r="H432" t="s">
        <v>21</v>
      </c>
      <c r="I432" t="s">
        <v>464</v>
      </c>
      <c r="J432">
        <v>250</v>
      </c>
      <c r="L432" s="1">
        <v>0.50423611111111111</v>
      </c>
      <c r="M432" s="1">
        <v>0.50731481481481489</v>
      </c>
      <c r="O432" s="1">
        <v>3.0787037037037037E-3</v>
      </c>
      <c r="P432">
        <v>4</v>
      </c>
      <c r="R432">
        <v>0.4</v>
      </c>
    </row>
    <row r="433" spans="1:18" x14ac:dyDescent="0.25">
      <c r="A433">
        <v>1</v>
      </c>
      <c r="B433">
        <v>381</v>
      </c>
      <c r="C433" t="s">
        <v>156</v>
      </c>
      <c r="D433" t="s">
        <v>139</v>
      </c>
      <c r="E433" t="s">
        <v>358</v>
      </c>
      <c r="F433" t="s">
        <v>463</v>
      </c>
      <c r="G433">
        <v>2013</v>
      </c>
      <c r="H433" t="s">
        <v>21</v>
      </c>
      <c r="I433" t="s">
        <v>464</v>
      </c>
      <c r="J433">
        <v>250</v>
      </c>
      <c r="L433" s="1">
        <v>0.49869212962962961</v>
      </c>
      <c r="M433" s="1">
        <v>0.5036342592592592</v>
      </c>
      <c r="O433" s="1">
        <v>4.9421296296296288E-3</v>
      </c>
      <c r="P433">
        <v>4</v>
      </c>
      <c r="R433">
        <v>0.4</v>
      </c>
    </row>
    <row r="434" spans="1:18" x14ac:dyDescent="0.25">
      <c r="A434">
        <v>1</v>
      </c>
      <c r="B434">
        <v>543</v>
      </c>
      <c r="C434" t="s">
        <v>156</v>
      </c>
      <c r="D434" t="s">
        <v>709</v>
      </c>
      <c r="E434" t="s">
        <v>219</v>
      </c>
      <c r="F434" t="s">
        <v>631</v>
      </c>
      <c r="G434">
        <v>2012</v>
      </c>
      <c r="H434" t="s">
        <v>21</v>
      </c>
      <c r="I434" t="s">
        <v>632</v>
      </c>
      <c r="J434">
        <v>250</v>
      </c>
      <c r="L434" s="1">
        <v>0.51944444444444449</v>
      </c>
      <c r="M434" s="1">
        <v>0.52626157407407403</v>
      </c>
      <c r="O434" s="1">
        <v>6.8171296296296287E-3</v>
      </c>
      <c r="P434">
        <v>4</v>
      </c>
      <c r="R434">
        <v>0.4</v>
      </c>
    </row>
    <row r="435" spans="1:18" x14ac:dyDescent="0.25">
      <c r="A435">
        <v>1</v>
      </c>
      <c r="B435">
        <v>262</v>
      </c>
      <c r="C435" t="s">
        <v>156</v>
      </c>
      <c r="D435" t="s">
        <v>328</v>
      </c>
      <c r="E435" t="s">
        <v>329</v>
      </c>
      <c r="F435" t="s">
        <v>269</v>
      </c>
      <c r="G435">
        <v>2012</v>
      </c>
      <c r="H435" t="s">
        <v>21</v>
      </c>
      <c r="I435" t="s">
        <v>270</v>
      </c>
      <c r="J435">
        <v>250</v>
      </c>
      <c r="L435" s="1">
        <v>0.50769675925925928</v>
      </c>
      <c r="M435" s="1">
        <v>0.51694444444444443</v>
      </c>
      <c r="O435" s="1">
        <v>9.2476851851851852E-3</v>
      </c>
      <c r="P435">
        <v>4</v>
      </c>
      <c r="R435">
        <v>0.4</v>
      </c>
    </row>
    <row r="436" spans="1:18" x14ac:dyDescent="0.25">
      <c r="A436">
        <v>1</v>
      </c>
      <c r="B436">
        <v>553</v>
      </c>
      <c r="C436" t="s">
        <v>156</v>
      </c>
      <c r="D436" t="s">
        <v>716</v>
      </c>
      <c r="E436" t="s">
        <v>114</v>
      </c>
      <c r="F436" t="s">
        <v>631</v>
      </c>
      <c r="G436">
        <v>2013</v>
      </c>
      <c r="H436" t="s">
        <v>21</v>
      </c>
      <c r="I436" t="s">
        <v>632</v>
      </c>
      <c r="J436">
        <v>250</v>
      </c>
      <c r="L436" s="1">
        <v>0.51535879629629633</v>
      </c>
      <c r="M436" s="1">
        <v>0.52618055555555554</v>
      </c>
      <c r="O436" s="1">
        <v>1.082175925925926E-2</v>
      </c>
      <c r="P436">
        <v>4</v>
      </c>
      <c r="R436">
        <v>0.4</v>
      </c>
    </row>
    <row r="437" spans="1:18" x14ac:dyDescent="0.25">
      <c r="A437">
        <v>1</v>
      </c>
      <c r="B437">
        <v>545</v>
      </c>
      <c r="C437" t="s">
        <v>156</v>
      </c>
      <c r="D437" t="s">
        <v>712</v>
      </c>
      <c r="E437" t="s">
        <v>140</v>
      </c>
      <c r="F437" t="s">
        <v>631</v>
      </c>
      <c r="G437">
        <v>2013</v>
      </c>
      <c r="H437" t="s">
        <v>21</v>
      </c>
      <c r="I437" t="s">
        <v>632</v>
      </c>
      <c r="J437">
        <v>250</v>
      </c>
      <c r="L437" s="1">
        <v>0.52016203703703701</v>
      </c>
      <c r="M437" s="1">
        <v>0.53243055555555563</v>
      </c>
      <c r="O437" s="1">
        <v>1.2268518518518519E-2</v>
      </c>
      <c r="P437">
        <v>4</v>
      </c>
      <c r="R437">
        <v>0.4</v>
      </c>
    </row>
    <row r="438" spans="1:18" x14ac:dyDescent="0.25">
      <c r="A438">
        <v>1</v>
      </c>
      <c r="B438">
        <v>184</v>
      </c>
      <c r="C438" t="s">
        <v>156</v>
      </c>
      <c r="D438" t="s">
        <v>222</v>
      </c>
      <c r="E438" t="s">
        <v>25</v>
      </c>
      <c r="F438" t="s">
        <v>223</v>
      </c>
      <c r="G438">
        <v>2012</v>
      </c>
      <c r="H438" t="s">
        <v>21</v>
      </c>
      <c r="I438" t="s">
        <v>225</v>
      </c>
      <c r="J438">
        <v>250</v>
      </c>
      <c r="L438" s="1">
        <v>0.51781250000000001</v>
      </c>
      <c r="M438" s="1">
        <v>0.53471064814814817</v>
      </c>
      <c r="O438" s="1">
        <v>1.6898148148148148E-2</v>
      </c>
      <c r="P438">
        <v>4</v>
      </c>
      <c r="R438">
        <v>0.4</v>
      </c>
    </row>
    <row r="439" spans="1:18" x14ac:dyDescent="0.25">
      <c r="A439">
        <v>1</v>
      </c>
      <c r="B439">
        <v>155</v>
      </c>
      <c r="C439" t="s">
        <v>156</v>
      </c>
      <c r="D439" t="s">
        <v>141</v>
      </c>
      <c r="E439" t="s">
        <v>157</v>
      </c>
      <c r="F439" t="s">
        <v>78</v>
      </c>
      <c r="G439">
        <v>2012</v>
      </c>
      <c r="H439" t="s">
        <v>21</v>
      </c>
      <c r="I439" t="s">
        <v>158</v>
      </c>
      <c r="J439">
        <v>250</v>
      </c>
      <c r="L439" s="1">
        <v>0.50356481481481474</v>
      </c>
      <c r="M439" s="1">
        <v>0.50436342592592587</v>
      </c>
      <c r="O439" s="1">
        <v>7.9861111111111105E-4</v>
      </c>
      <c r="P439">
        <v>3</v>
      </c>
      <c r="R439">
        <v>0.2</v>
      </c>
    </row>
    <row r="440" spans="1:18" x14ac:dyDescent="0.25">
      <c r="A440">
        <v>1</v>
      </c>
      <c r="B440">
        <v>548</v>
      </c>
      <c r="C440" t="s">
        <v>156</v>
      </c>
      <c r="D440" t="s">
        <v>684</v>
      </c>
      <c r="E440" t="s">
        <v>401</v>
      </c>
      <c r="F440" t="s">
        <v>631</v>
      </c>
      <c r="G440">
        <v>2013</v>
      </c>
      <c r="H440" t="s">
        <v>21</v>
      </c>
      <c r="I440" t="s">
        <v>632</v>
      </c>
      <c r="J440">
        <v>250</v>
      </c>
      <c r="L440" s="1">
        <v>0.52151620370370366</v>
      </c>
      <c r="M440" s="1">
        <v>0.52244212962962966</v>
      </c>
      <c r="O440" s="1">
        <v>9.2592592592592585E-4</v>
      </c>
      <c r="P440">
        <v>3</v>
      </c>
      <c r="R440">
        <v>0.2</v>
      </c>
    </row>
    <row r="441" spans="1:18" x14ac:dyDescent="0.25">
      <c r="A441">
        <v>1</v>
      </c>
      <c r="B441">
        <v>542</v>
      </c>
      <c r="C441" t="s">
        <v>156</v>
      </c>
      <c r="D441" t="s">
        <v>708</v>
      </c>
      <c r="E441" t="s">
        <v>131</v>
      </c>
      <c r="F441" t="s">
        <v>631</v>
      </c>
      <c r="G441">
        <v>2012</v>
      </c>
      <c r="H441" t="s">
        <v>21</v>
      </c>
      <c r="I441" t="s">
        <v>632</v>
      </c>
      <c r="J441">
        <v>250</v>
      </c>
      <c r="L441" s="1">
        <v>0.51677083333333329</v>
      </c>
      <c r="M441" s="1">
        <v>0.51782407407407405</v>
      </c>
      <c r="O441" s="1">
        <v>1.0532407407407407E-3</v>
      </c>
      <c r="P441">
        <v>3</v>
      </c>
      <c r="R441">
        <v>0.2</v>
      </c>
    </row>
    <row r="442" spans="1:18" x14ac:dyDescent="0.25">
      <c r="A442">
        <v>1</v>
      </c>
      <c r="B442">
        <v>281</v>
      </c>
      <c r="C442" t="s">
        <v>156</v>
      </c>
      <c r="D442" t="s">
        <v>364</v>
      </c>
      <c r="E442" t="s">
        <v>329</v>
      </c>
      <c r="F442" t="s">
        <v>365</v>
      </c>
      <c r="G442">
        <v>2015</v>
      </c>
      <c r="H442" t="s">
        <v>21</v>
      </c>
      <c r="I442" t="s">
        <v>366</v>
      </c>
      <c r="J442">
        <v>70</v>
      </c>
      <c r="L442" s="1">
        <v>0.51193287037037039</v>
      </c>
      <c r="M442" s="1">
        <v>0.51331018518518523</v>
      </c>
      <c r="O442" s="1">
        <v>1.3773148148148147E-3</v>
      </c>
      <c r="P442">
        <v>3</v>
      </c>
      <c r="R442">
        <v>0.2</v>
      </c>
    </row>
    <row r="443" spans="1:18" x14ac:dyDescent="0.25">
      <c r="A443">
        <v>1</v>
      </c>
      <c r="B443">
        <v>550</v>
      </c>
      <c r="C443" t="s">
        <v>156</v>
      </c>
      <c r="D443" t="s">
        <v>634</v>
      </c>
      <c r="E443" t="s">
        <v>178</v>
      </c>
      <c r="F443" t="s">
        <v>631</v>
      </c>
      <c r="G443">
        <v>2013</v>
      </c>
      <c r="H443" t="s">
        <v>21</v>
      </c>
      <c r="I443" t="s">
        <v>632</v>
      </c>
      <c r="J443">
        <v>250</v>
      </c>
      <c r="L443" s="1">
        <v>0.50142361111111111</v>
      </c>
      <c r="M443" s="1">
        <v>0.50287037037037041</v>
      </c>
      <c r="O443" s="1">
        <v>1.4467592592592594E-3</v>
      </c>
      <c r="P443">
        <v>3</v>
      </c>
      <c r="R443">
        <v>0.2</v>
      </c>
    </row>
    <row r="444" spans="1:18" x14ac:dyDescent="0.25">
      <c r="A444">
        <v>1</v>
      </c>
      <c r="B444">
        <v>388</v>
      </c>
      <c r="C444" t="s">
        <v>156</v>
      </c>
      <c r="D444" t="s">
        <v>508</v>
      </c>
      <c r="E444" t="s">
        <v>509</v>
      </c>
      <c r="F444" t="s">
        <v>463</v>
      </c>
      <c r="G444">
        <v>2013</v>
      </c>
      <c r="H444" t="s">
        <v>21</v>
      </c>
      <c r="I444" t="s">
        <v>467</v>
      </c>
      <c r="J444">
        <v>70</v>
      </c>
      <c r="L444" s="1">
        <v>0.52083333333333337</v>
      </c>
      <c r="M444" s="1">
        <v>0.5227546296296296</v>
      </c>
      <c r="O444" s="1">
        <v>1.9212962962962962E-3</v>
      </c>
      <c r="P444">
        <v>3</v>
      </c>
      <c r="R444">
        <v>0.2</v>
      </c>
    </row>
    <row r="445" spans="1:18" x14ac:dyDescent="0.25">
      <c r="A445">
        <v>1</v>
      </c>
      <c r="B445">
        <v>175</v>
      </c>
      <c r="C445" t="s">
        <v>156</v>
      </c>
      <c r="D445" t="s">
        <v>200</v>
      </c>
      <c r="E445" t="s">
        <v>201</v>
      </c>
      <c r="F445" t="s">
        <v>193</v>
      </c>
      <c r="G445">
        <v>2012</v>
      </c>
      <c r="H445" t="s">
        <v>21</v>
      </c>
      <c r="I445" t="s">
        <v>194</v>
      </c>
      <c r="J445">
        <v>70</v>
      </c>
      <c r="L445" s="1">
        <v>0.50972222222222219</v>
      </c>
      <c r="R445">
        <v>0</v>
      </c>
    </row>
    <row r="446" spans="1:18" x14ac:dyDescent="0.25">
      <c r="A446">
        <v>1</v>
      </c>
      <c r="B446">
        <v>260</v>
      </c>
      <c r="C446" t="s">
        <v>156</v>
      </c>
      <c r="D446" t="s">
        <v>326</v>
      </c>
      <c r="E446" t="s">
        <v>157</v>
      </c>
      <c r="F446" t="s">
        <v>269</v>
      </c>
      <c r="G446">
        <v>2012</v>
      </c>
      <c r="H446" t="s">
        <v>21</v>
      </c>
      <c r="I446" t="s">
        <v>270</v>
      </c>
      <c r="J446">
        <v>250</v>
      </c>
      <c r="L446" s="1">
        <v>0.50624999999999998</v>
      </c>
      <c r="R446">
        <v>0</v>
      </c>
    </row>
    <row r="447" spans="1:18" x14ac:dyDescent="0.25">
      <c r="A447">
        <v>1</v>
      </c>
      <c r="B447">
        <v>326</v>
      </c>
      <c r="C447" t="s">
        <v>156</v>
      </c>
      <c r="D447" t="s">
        <v>403</v>
      </c>
      <c r="E447" t="s">
        <v>34</v>
      </c>
      <c r="F447" t="s">
        <v>368</v>
      </c>
      <c r="G447">
        <v>2015</v>
      </c>
      <c r="H447" t="s">
        <v>21</v>
      </c>
      <c r="I447" t="s">
        <v>421</v>
      </c>
      <c r="J447">
        <v>250</v>
      </c>
      <c r="L447" s="1">
        <v>0.52222222222222225</v>
      </c>
      <c r="R447">
        <v>0</v>
      </c>
    </row>
    <row r="448" spans="1:18" x14ac:dyDescent="0.25">
      <c r="A448">
        <v>1</v>
      </c>
      <c r="B448">
        <v>403</v>
      </c>
      <c r="C448" t="s">
        <v>156</v>
      </c>
      <c r="D448" t="s">
        <v>532</v>
      </c>
      <c r="E448" t="s">
        <v>533</v>
      </c>
      <c r="F448" t="s">
        <v>517</v>
      </c>
      <c r="G448">
        <v>2013</v>
      </c>
      <c r="H448" t="s">
        <v>21</v>
      </c>
      <c r="I448" t="s">
        <v>168</v>
      </c>
      <c r="J448">
        <v>250</v>
      </c>
      <c r="L448" s="1">
        <v>0.5</v>
      </c>
      <c r="R448">
        <v>0</v>
      </c>
    </row>
    <row r="449" spans="1:18" x14ac:dyDescent="0.25">
      <c r="A449">
        <v>1</v>
      </c>
      <c r="B449">
        <v>404</v>
      </c>
      <c r="C449" t="s">
        <v>156</v>
      </c>
      <c r="D449" t="s">
        <v>534</v>
      </c>
      <c r="E449" t="s">
        <v>34</v>
      </c>
      <c r="F449" t="s">
        <v>517</v>
      </c>
      <c r="G449">
        <v>2013</v>
      </c>
      <c r="H449" t="s">
        <v>21</v>
      </c>
      <c r="I449" t="s">
        <v>168</v>
      </c>
      <c r="J449">
        <v>250</v>
      </c>
      <c r="L449" s="1">
        <v>0.52708333333333335</v>
      </c>
      <c r="R449">
        <v>0</v>
      </c>
    </row>
    <row r="450" spans="1:18" x14ac:dyDescent="0.25">
      <c r="A450">
        <v>1</v>
      </c>
      <c r="B450">
        <v>405</v>
      </c>
      <c r="C450" t="s">
        <v>156</v>
      </c>
      <c r="D450" t="s">
        <v>535</v>
      </c>
      <c r="E450" t="s">
        <v>536</v>
      </c>
      <c r="F450" t="s">
        <v>517</v>
      </c>
      <c r="G450">
        <v>2013</v>
      </c>
      <c r="H450" t="s">
        <v>21</v>
      </c>
      <c r="I450" t="s">
        <v>168</v>
      </c>
      <c r="J450">
        <v>250</v>
      </c>
      <c r="L450" s="1">
        <v>0.5131944444444444</v>
      </c>
      <c r="R450">
        <v>0</v>
      </c>
    </row>
    <row r="451" spans="1:18" x14ac:dyDescent="0.25">
      <c r="A451">
        <v>1</v>
      </c>
      <c r="B451">
        <v>406</v>
      </c>
      <c r="C451" t="s">
        <v>156</v>
      </c>
      <c r="D451" t="s">
        <v>537</v>
      </c>
      <c r="E451" t="s">
        <v>68</v>
      </c>
      <c r="F451" t="s">
        <v>517</v>
      </c>
      <c r="G451">
        <v>2012</v>
      </c>
      <c r="H451" t="s">
        <v>21</v>
      </c>
      <c r="I451" t="s">
        <v>168</v>
      </c>
      <c r="J451">
        <v>250</v>
      </c>
      <c r="L451" s="1">
        <v>0.5229166666666667</v>
      </c>
      <c r="R451">
        <v>0</v>
      </c>
    </row>
    <row r="452" spans="1:18" x14ac:dyDescent="0.25">
      <c r="A452">
        <v>1</v>
      </c>
      <c r="B452">
        <v>407</v>
      </c>
      <c r="C452" t="s">
        <v>156</v>
      </c>
      <c r="D452" t="s">
        <v>538</v>
      </c>
      <c r="E452" t="s">
        <v>140</v>
      </c>
      <c r="F452" t="s">
        <v>517</v>
      </c>
      <c r="G452">
        <v>2013</v>
      </c>
      <c r="H452" t="s">
        <v>21</v>
      </c>
      <c r="I452" t="s">
        <v>168</v>
      </c>
      <c r="J452">
        <v>250</v>
      </c>
      <c r="L452" s="1">
        <v>0.50555555555555554</v>
      </c>
      <c r="R452">
        <v>0</v>
      </c>
    </row>
    <row r="453" spans="1:18" x14ac:dyDescent="0.25">
      <c r="A453">
        <v>1</v>
      </c>
      <c r="B453">
        <v>408</v>
      </c>
      <c r="C453" t="s">
        <v>156</v>
      </c>
      <c r="D453" t="s">
        <v>539</v>
      </c>
      <c r="E453" t="s">
        <v>114</v>
      </c>
      <c r="F453" t="s">
        <v>517</v>
      </c>
      <c r="G453">
        <v>2012</v>
      </c>
      <c r="H453" t="s">
        <v>21</v>
      </c>
      <c r="I453" t="s">
        <v>168</v>
      </c>
      <c r="J453">
        <v>250</v>
      </c>
      <c r="L453" s="1">
        <v>0.50208333333333333</v>
      </c>
      <c r="R453">
        <v>0</v>
      </c>
    </row>
    <row r="454" spans="1:18" x14ac:dyDescent="0.25">
      <c r="A454">
        <v>1</v>
      </c>
      <c r="B454">
        <v>409</v>
      </c>
      <c r="C454" t="s">
        <v>156</v>
      </c>
      <c r="D454" t="s">
        <v>540</v>
      </c>
      <c r="E454" t="s">
        <v>34</v>
      </c>
      <c r="F454" t="s">
        <v>517</v>
      </c>
      <c r="G454">
        <v>2013</v>
      </c>
      <c r="H454" t="s">
        <v>21</v>
      </c>
      <c r="I454" t="s">
        <v>168</v>
      </c>
      <c r="J454">
        <v>250</v>
      </c>
      <c r="L454" s="1">
        <v>0.50694444444444442</v>
      </c>
      <c r="R454">
        <v>0</v>
      </c>
    </row>
    <row r="455" spans="1:18" x14ac:dyDescent="0.25">
      <c r="A455">
        <v>1</v>
      </c>
      <c r="B455">
        <v>410</v>
      </c>
      <c r="C455" t="s">
        <v>156</v>
      </c>
      <c r="D455" t="s">
        <v>541</v>
      </c>
      <c r="E455" t="s">
        <v>352</v>
      </c>
      <c r="F455" t="s">
        <v>517</v>
      </c>
      <c r="G455">
        <v>2013</v>
      </c>
      <c r="H455" t="s">
        <v>21</v>
      </c>
      <c r="I455" t="s">
        <v>168</v>
      </c>
      <c r="J455">
        <v>250</v>
      </c>
      <c r="L455" s="1">
        <v>0.50902777777777775</v>
      </c>
      <c r="R455">
        <v>0</v>
      </c>
    </row>
    <row r="456" spans="1:18" x14ac:dyDescent="0.25">
      <c r="A456">
        <v>1</v>
      </c>
      <c r="B456">
        <v>411</v>
      </c>
      <c r="C456" t="s">
        <v>156</v>
      </c>
      <c r="D456" t="s">
        <v>542</v>
      </c>
      <c r="E456" t="s">
        <v>150</v>
      </c>
      <c r="F456" t="s">
        <v>517</v>
      </c>
      <c r="G456">
        <v>2013</v>
      </c>
      <c r="H456" t="s">
        <v>21</v>
      </c>
      <c r="I456" t="s">
        <v>168</v>
      </c>
      <c r="J456">
        <v>250</v>
      </c>
      <c r="L456" s="1">
        <v>0.52500000000000002</v>
      </c>
      <c r="R456">
        <v>0</v>
      </c>
    </row>
    <row r="457" spans="1:18" x14ac:dyDescent="0.25">
      <c r="A457">
        <v>1</v>
      </c>
      <c r="B457">
        <v>412</v>
      </c>
      <c r="C457" t="s">
        <v>156</v>
      </c>
      <c r="D457" t="s">
        <v>543</v>
      </c>
      <c r="E457" t="s">
        <v>201</v>
      </c>
      <c r="F457" t="s">
        <v>517</v>
      </c>
      <c r="G457">
        <v>2013</v>
      </c>
      <c r="H457" t="s">
        <v>21</v>
      </c>
      <c r="I457" t="s">
        <v>168</v>
      </c>
      <c r="J457">
        <v>250</v>
      </c>
      <c r="L457" s="1">
        <v>0.5083333333333333</v>
      </c>
      <c r="R457">
        <v>0</v>
      </c>
    </row>
    <row r="458" spans="1:18" x14ac:dyDescent="0.25">
      <c r="A458">
        <v>1</v>
      </c>
      <c r="B458">
        <v>413</v>
      </c>
      <c r="C458" t="s">
        <v>156</v>
      </c>
      <c r="D458" t="s">
        <v>544</v>
      </c>
      <c r="E458" t="s">
        <v>120</v>
      </c>
      <c r="F458" t="s">
        <v>517</v>
      </c>
      <c r="G458">
        <v>2012</v>
      </c>
      <c r="H458" t="s">
        <v>21</v>
      </c>
      <c r="I458" t="s">
        <v>168</v>
      </c>
      <c r="J458">
        <v>250</v>
      </c>
      <c r="L458" s="1">
        <v>0.52777777777777779</v>
      </c>
      <c r="R458">
        <v>0</v>
      </c>
    </row>
    <row r="459" spans="1:18" x14ac:dyDescent="0.25">
      <c r="A459">
        <v>1</v>
      </c>
      <c r="B459">
        <v>544</v>
      </c>
      <c r="C459" t="s">
        <v>156</v>
      </c>
      <c r="D459" t="s">
        <v>710</v>
      </c>
      <c r="E459" t="s">
        <v>711</v>
      </c>
      <c r="F459" t="s">
        <v>631</v>
      </c>
      <c r="G459">
        <v>2013</v>
      </c>
      <c r="H459" t="s">
        <v>21</v>
      </c>
      <c r="I459" t="s">
        <v>632</v>
      </c>
      <c r="J459">
        <v>250</v>
      </c>
      <c r="L459" s="1">
        <v>0.52569444444444446</v>
      </c>
      <c r="R459">
        <v>0</v>
      </c>
    </row>
    <row r="460" spans="1:18" x14ac:dyDescent="0.25">
      <c r="A460">
        <v>1</v>
      </c>
      <c r="B460">
        <v>546</v>
      </c>
      <c r="C460" t="s">
        <v>156</v>
      </c>
      <c r="D460" t="s">
        <v>713</v>
      </c>
      <c r="E460" t="s">
        <v>131</v>
      </c>
      <c r="F460" t="s">
        <v>631</v>
      </c>
      <c r="G460">
        <v>2013</v>
      </c>
      <c r="H460" t="s">
        <v>21</v>
      </c>
      <c r="I460" t="s">
        <v>632</v>
      </c>
      <c r="J460">
        <v>250</v>
      </c>
      <c r="L460" s="1">
        <v>0.51250000000000007</v>
      </c>
      <c r="R460">
        <v>0</v>
      </c>
    </row>
    <row r="461" spans="1:18" x14ac:dyDescent="0.25">
      <c r="A461">
        <v>1</v>
      </c>
      <c r="B461">
        <v>547</v>
      </c>
      <c r="C461" t="s">
        <v>156</v>
      </c>
      <c r="D461" t="s">
        <v>506</v>
      </c>
      <c r="E461" t="s">
        <v>176</v>
      </c>
      <c r="F461" t="s">
        <v>631</v>
      </c>
      <c r="G461">
        <v>2013</v>
      </c>
      <c r="H461" t="s">
        <v>21</v>
      </c>
      <c r="I461" t="s">
        <v>632</v>
      </c>
      <c r="J461">
        <v>250</v>
      </c>
      <c r="L461" s="1">
        <v>0.51458333333333328</v>
      </c>
      <c r="R461">
        <v>0</v>
      </c>
    </row>
    <row r="462" spans="1:18" x14ac:dyDescent="0.25">
      <c r="A462">
        <v>1</v>
      </c>
      <c r="B462">
        <v>552</v>
      </c>
      <c r="C462" t="s">
        <v>156</v>
      </c>
      <c r="D462" t="s">
        <v>715</v>
      </c>
      <c r="E462" t="s">
        <v>145</v>
      </c>
      <c r="F462" t="s">
        <v>631</v>
      </c>
      <c r="G462">
        <v>2013</v>
      </c>
      <c r="H462" t="s">
        <v>21</v>
      </c>
      <c r="I462" t="s">
        <v>632</v>
      </c>
      <c r="J462">
        <v>250</v>
      </c>
      <c r="L462" s="1">
        <v>0.5180555555555556</v>
      </c>
      <c r="R462">
        <v>0</v>
      </c>
    </row>
    <row r="463" spans="1:18" x14ac:dyDescent="0.25">
      <c r="A463">
        <v>1</v>
      </c>
      <c r="B463">
        <v>555</v>
      </c>
      <c r="C463" t="s">
        <v>156</v>
      </c>
      <c r="D463" t="s">
        <v>648</v>
      </c>
      <c r="E463" t="s">
        <v>649</v>
      </c>
      <c r="F463" t="s">
        <v>649</v>
      </c>
      <c r="H463" t="s">
        <v>21</v>
      </c>
      <c r="L463" s="1">
        <v>0.52361111111111114</v>
      </c>
      <c r="R463">
        <v>0</v>
      </c>
    </row>
    <row r="464" spans="1:18" x14ac:dyDescent="0.25">
      <c r="A464">
        <v>1</v>
      </c>
      <c r="B464">
        <v>556</v>
      </c>
      <c r="C464" t="s">
        <v>156</v>
      </c>
      <c r="D464" t="s">
        <v>648</v>
      </c>
      <c r="E464" t="s">
        <v>649</v>
      </c>
      <c r="F464" t="s">
        <v>649</v>
      </c>
      <c r="H464" t="s">
        <v>21</v>
      </c>
      <c r="L464" s="1">
        <v>0.51041666666666663</v>
      </c>
      <c r="R464">
        <v>0</v>
      </c>
    </row>
    <row r="465" spans="1:18" x14ac:dyDescent="0.25">
      <c r="A465">
        <v>1</v>
      </c>
      <c r="B465">
        <v>264</v>
      </c>
      <c r="C465" t="s">
        <v>29</v>
      </c>
      <c r="D465" t="s">
        <v>330</v>
      </c>
      <c r="E465" t="s">
        <v>68</v>
      </c>
      <c r="F465" t="s">
        <v>269</v>
      </c>
      <c r="G465">
        <v>1984</v>
      </c>
      <c r="H465" t="s">
        <v>21</v>
      </c>
      <c r="I465" t="s">
        <v>270</v>
      </c>
      <c r="J465">
        <v>400</v>
      </c>
      <c r="L465" s="1">
        <v>0.50913194444444443</v>
      </c>
      <c r="M465" s="1">
        <v>0.51525462962962965</v>
      </c>
      <c r="O465" s="1">
        <v>6.122685185185185E-3</v>
      </c>
      <c r="P465">
        <v>13</v>
      </c>
      <c r="R465">
        <f>$O$465/O465</f>
        <v>1</v>
      </c>
    </row>
    <row r="466" spans="1:18" x14ac:dyDescent="0.25">
      <c r="A466">
        <v>1</v>
      </c>
      <c r="B466">
        <v>389</v>
      </c>
      <c r="C466" t="s">
        <v>29</v>
      </c>
      <c r="D466" t="s">
        <v>510</v>
      </c>
      <c r="E466" t="s">
        <v>511</v>
      </c>
      <c r="F466" t="s">
        <v>463</v>
      </c>
      <c r="G466">
        <v>1986</v>
      </c>
      <c r="H466" t="s">
        <v>21</v>
      </c>
      <c r="I466" t="s">
        <v>512</v>
      </c>
      <c r="J466">
        <v>100</v>
      </c>
      <c r="L466" s="1">
        <v>0.50069444444444444</v>
      </c>
      <c r="M466" s="1">
        <v>0.50958333333333339</v>
      </c>
      <c r="O466" s="1">
        <v>8.8888888888888889E-3</v>
      </c>
      <c r="P466">
        <v>13</v>
      </c>
      <c r="R466">
        <f t="shared" ref="R466:R480" si="12">$O$465/O466</f>
        <v>0.68880208333333326</v>
      </c>
    </row>
    <row r="467" spans="1:18" x14ac:dyDescent="0.25">
      <c r="A467">
        <v>1</v>
      </c>
      <c r="B467">
        <v>522</v>
      </c>
      <c r="C467" t="s">
        <v>29</v>
      </c>
      <c r="D467" t="s">
        <v>743</v>
      </c>
      <c r="E467" t="s">
        <v>744</v>
      </c>
      <c r="F467" t="s">
        <v>631</v>
      </c>
      <c r="G467">
        <v>2007</v>
      </c>
      <c r="H467" t="s">
        <v>21</v>
      </c>
      <c r="I467" t="s">
        <v>742</v>
      </c>
      <c r="J467">
        <v>400</v>
      </c>
      <c r="L467" s="1">
        <v>0.51454861111111116</v>
      </c>
      <c r="M467" s="1">
        <v>0.52355324074074072</v>
      </c>
      <c r="O467" s="1">
        <v>9.0046296296296298E-3</v>
      </c>
      <c r="P467">
        <v>13</v>
      </c>
      <c r="R467">
        <f t="shared" si="12"/>
        <v>0.67994858611825193</v>
      </c>
    </row>
    <row r="468" spans="1:18" x14ac:dyDescent="0.25">
      <c r="A468">
        <v>1</v>
      </c>
      <c r="B468">
        <v>329</v>
      </c>
      <c r="C468" t="s">
        <v>29</v>
      </c>
      <c r="D468" t="s">
        <v>192</v>
      </c>
      <c r="E468" t="s">
        <v>87</v>
      </c>
      <c r="F468" t="s">
        <v>368</v>
      </c>
      <c r="G468">
        <v>1978</v>
      </c>
      <c r="H468" t="s">
        <v>21</v>
      </c>
      <c r="I468" t="s">
        <v>99</v>
      </c>
      <c r="J468">
        <v>400</v>
      </c>
      <c r="L468" s="1">
        <v>0.50424768518518526</v>
      </c>
      <c r="M468" s="1">
        <v>0.51386574074074076</v>
      </c>
      <c r="O468" s="1">
        <v>9.618055555555555E-3</v>
      </c>
      <c r="P468">
        <v>13</v>
      </c>
      <c r="R468">
        <f t="shared" si="12"/>
        <v>0.63658243080625754</v>
      </c>
    </row>
    <row r="469" spans="1:18" x14ac:dyDescent="0.25">
      <c r="A469">
        <v>1</v>
      </c>
      <c r="B469">
        <v>129</v>
      </c>
      <c r="C469" t="s">
        <v>29</v>
      </c>
      <c r="D469" t="s">
        <v>94</v>
      </c>
      <c r="E469" t="s">
        <v>102</v>
      </c>
      <c r="F469" t="s">
        <v>78</v>
      </c>
      <c r="G469">
        <v>1978</v>
      </c>
      <c r="H469" t="s">
        <v>21</v>
      </c>
      <c r="I469" t="s">
        <v>99</v>
      </c>
      <c r="J469">
        <v>750</v>
      </c>
      <c r="L469" s="1">
        <v>0.52158564814814812</v>
      </c>
      <c r="M469" s="1">
        <v>0.53122685185185181</v>
      </c>
      <c r="O469" s="1">
        <v>9.6412037037037039E-3</v>
      </c>
      <c r="P469">
        <v>13</v>
      </c>
      <c r="R469">
        <f t="shared" si="12"/>
        <v>0.63505402160864344</v>
      </c>
    </row>
    <row r="470" spans="1:18" x14ac:dyDescent="0.25">
      <c r="A470">
        <v>1</v>
      </c>
      <c r="B470">
        <v>157</v>
      </c>
      <c r="C470" t="s">
        <v>29</v>
      </c>
      <c r="D470" t="s">
        <v>161</v>
      </c>
      <c r="E470" t="s">
        <v>95</v>
      </c>
      <c r="F470" t="s">
        <v>78</v>
      </c>
      <c r="G470">
        <v>1985</v>
      </c>
      <c r="H470" t="s">
        <v>21</v>
      </c>
      <c r="I470" t="s">
        <v>99</v>
      </c>
      <c r="J470">
        <v>400</v>
      </c>
      <c r="L470" s="1">
        <v>0.51248842592592592</v>
      </c>
      <c r="M470" s="1">
        <v>0.52224537037037033</v>
      </c>
      <c r="O470" s="1">
        <v>9.7569444444444448E-3</v>
      </c>
      <c r="P470">
        <v>13</v>
      </c>
      <c r="R470">
        <f t="shared" si="12"/>
        <v>0.62752075919335704</v>
      </c>
    </row>
    <row r="471" spans="1:18" x14ac:dyDescent="0.25">
      <c r="A471">
        <v>1</v>
      </c>
      <c r="B471">
        <v>334</v>
      </c>
      <c r="C471" t="s">
        <v>29</v>
      </c>
      <c r="D471" t="s">
        <v>426</v>
      </c>
      <c r="E471" t="s">
        <v>250</v>
      </c>
      <c r="F471" t="s">
        <v>368</v>
      </c>
      <c r="G471">
        <v>1985</v>
      </c>
      <c r="H471" t="s">
        <v>21</v>
      </c>
      <c r="I471" t="s">
        <v>374</v>
      </c>
      <c r="J471">
        <v>100</v>
      </c>
      <c r="L471" s="1">
        <v>0.51739583333333339</v>
      </c>
      <c r="M471" s="1">
        <v>0.52777777777777779</v>
      </c>
      <c r="O471" s="1">
        <v>1.0381944444444444E-2</v>
      </c>
      <c r="P471">
        <v>13</v>
      </c>
      <c r="R471">
        <f t="shared" si="12"/>
        <v>0.58974358974358976</v>
      </c>
    </row>
    <row r="472" spans="1:18" x14ac:dyDescent="0.25">
      <c r="A472">
        <v>1</v>
      </c>
      <c r="B472">
        <v>390</v>
      </c>
      <c r="C472" t="s">
        <v>29</v>
      </c>
      <c r="D472" t="s">
        <v>465</v>
      </c>
      <c r="E472" t="s">
        <v>102</v>
      </c>
      <c r="F472" t="s">
        <v>463</v>
      </c>
      <c r="G472">
        <v>1979</v>
      </c>
      <c r="H472" t="s">
        <v>21</v>
      </c>
      <c r="I472" t="s">
        <v>467</v>
      </c>
      <c r="J472">
        <v>100</v>
      </c>
      <c r="L472" s="1">
        <v>0.51045138888888886</v>
      </c>
      <c r="M472" s="1">
        <v>0.52086805555555549</v>
      </c>
      <c r="O472" s="1">
        <v>1.0416666666666666E-2</v>
      </c>
      <c r="P472">
        <v>13</v>
      </c>
      <c r="R472">
        <f t="shared" si="12"/>
        <v>0.58777777777777784</v>
      </c>
    </row>
    <row r="473" spans="1:18" x14ac:dyDescent="0.25">
      <c r="A473">
        <v>1</v>
      </c>
      <c r="B473">
        <v>465</v>
      </c>
      <c r="C473" t="s">
        <v>29</v>
      </c>
      <c r="D473" t="s">
        <v>626</v>
      </c>
      <c r="E473" t="s">
        <v>250</v>
      </c>
      <c r="F473" t="s">
        <v>591</v>
      </c>
      <c r="G473">
        <v>1975</v>
      </c>
      <c r="H473" t="s">
        <v>21</v>
      </c>
      <c r="I473" t="s">
        <v>563</v>
      </c>
      <c r="J473">
        <v>400</v>
      </c>
      <c r="L473" s="1">
        <v>0.5097800925925926</v>
      </c>
      <c r="M473" s="1">
        <v>0.52030092592592592</v>
      </c>
      <c r="O473" s="1">
        <v>1.0520833333333333E-2</v>
      </c>
      <c r="P473">
        <v>13</v>
      </c>
      <c r="R473">
        <f t="shared" si="12"/>
        <v>0.58195819581958197</v>
      </c>
    </row>
    <row r="474" spans="1:18" x14ac:dyDescent="0.25">
      <c r="A474">
        <v>1</v>
      </c>
      <c r="B474">
        <v>419</v>
      </c>
      <c r="C474" t="s">
        <v>29</v>
      </c>
      <c r="D474" t="s">
        <v>554</v>
      </c>
      <c r="E474" t="s">
        <v>59</v>
      </c>
      <c r="F474" t="s">
        <v>549</v>
      </c>
      <c r="G474">
        <v>2007</v>
      </c>
      <c r="H474" t="s">
        <v>21</v>
      </c>
      <c r="I474" t="s">
        <v>168</v>
      </c>
      <c r="J474">
        <v>100</v>
      </c>
      <c r="L474" s="1">
        <v>0.50623842592592594</v>
      </c>
      <c r="M474" s="1">
        <v>0.51702546296296303</v>
      </c>
      <c r="O474" s="1">
        <v>1.0787037037037038E-2</v>
      </c>
      <c r="P474">
        <v>13</v>
      </c>
      <c r="R474">
        <f t="shared" si="12"/>
        <v>0.56759656652360513</v>
      </c>
    </row>
    <row r="475" spans="1:18" x14ac:dyDescent="0.25">
      <c r="A475">
        <v>1</v>
      </c>
      <c r="B475">
        <v>466</v>
      </c>
      <c r="C475" t="s">
        <v>29</v>
      </c>
      <c r="D475" t="s">
        <v>604</v>
      </c>
      <c r="E475" t="s">
        <v>106</v>
      </c>
      <c r="F475" t="s">
        <v>591</v>
      </c>
      <c r="G475">
        <v>1976</v>
      </c>
      <c r="H475" t="s">
        <v>21</v>
      </c>
      <c r="I475" t="s">
        <v>563</v>
      </c>
      <c r="J475">
        <v>400</v>
      </c>
      <c r="L475" s="1">
        <v>0.5055439814814815</v>
      </c>
      <c r="M475" s="1">
        <v>0.51730324074074074</v>
      </c>
      <c r="O475" s="1">
        <v>1.1759259259259259E-2</v>
      </c>
      <c r="P475">
        <v>13</v>
      </c>
      <c r="R475">
        <f t="shared" si="12"/>
        <v>0.52066929133858264</v>
      </c>
    </row>
    <row r="476" spans="1:18" x14ac:dyDescent="0.25">
      <c r="A476">
        <v>1</v>
      </c>
      <c r="B476">
        <v>345</v>
      </c>
      <c r="C476" t="s">
        <v>29</v>
      </c>
      <c r="D476" t="s">
        <v>441</v>
      </c>
      <c r="E476" t="s">
        <v>230</v>
      </c>
      <c r="F476" t="s">
        <v>442</v>
      </c>
      <c r="G476">
        <v>1983</v>
      </c>
      <c r="H476" t="s">
        <v>21</v>
      </c>
      <c r="I476" t="s">
        <v>168</v>
      </c>
      <c r="J476">
        <v>200</v>
      </c>
      <c r="L476" s="1">
        <v>0.51196759259259261</v>
      </c>
      <c r="M476" s="1">
        <v>0.52459490740740744</v>
      </c>
      <c r="O476" s="1">
        <v>1.2627314814814815E-2</v>
      </c>
      <c r="P476">
        <v>13</v>
      </c>
      <c r="R476">
        <f t="shared" si="12"/>
        <v>0.48487626031164066</v>
      </c>
    </row>
    <row r="477" spans="1:18" x14ac:dyDescent="0.25">
      <c r="A477">
        <v>1</v>
      </c>
      <c r="B477">
        <v>335</v>
      </c>
      <c r="C477" t="s">
        <v>29</v>
      </c>
      <c r="D477" t="s">
        <v>427</v>
      </c>
      <c r="E477" t="s">
        <v>104</v>
      </c>
      <c r="F477" t="s">
        <v>368</v>
      </c>
      <c r="G477">
        <v>1986</v>
      </c>
      <c r="H477" t="s">
        <v>21</v>
      </c>
      <c r="I477" t="s">
        <v>374</v>
      </c>
      <c r="J477">
        <v>100</v>
      </c>
      <c r="L477" s="1">
        <v>0.51946759259259256</v>
      </c>
      <c r="M477" s="1">
        <v>0.5322337962962963</v>
      </c>
      <c r="O477" s="1">
        <v>1.2766203703703703E-2</v>
      </c>
      <c r="P477">
        <v>13</v>
      </c>
      <c r="R477">
        <f t="shared" si="12"/>
        <v>0.47960108794197642</v>
      </c>
    </row>
    <row r="478" spans="1:18" x14ac:dyDescent="0.25">
      <c r="A478">
        <v>1</v>
      </c>
      <c r="B478">
        <v>177</v>
      </c>
      <c r="C478" t="s">
        <v>29</v>
      </c>
      <c r="D478" t="s">
        <v>204</v>
      </c>
      <c r="E478" t="s">
        <v>42</v>
      </c>
      <c r="F478" t="s">
        <v>193</v>
      </c>
      <c r="G478">
        <v>2007</v>
      </c>
      <c r="H478" t="s">
        <v>21</v>
      </c>
      <c r="I478" t="s">
        <v>194</v>
      </c>
      <c r="J478">
        <v>100</v>
      </c>
      <c r="L478" s="1">
        <v>0.50488425925925928</v>
      </c>
      <c r="M478" s="1">
        <v>0.51951388888888894</v>
      </c>
      <c r="O478" s="1">
        <v>1.462962962962963E-2</v>
      </c>
      <c r="P478">
        <v>13</v>
      </c>
      <c r="R478">
        <f t="shared" si="12"/>
        <v>0.41851265822784811</v>
      </c>
    </row>
    <row r="479" spans="1:18" x14ac:dyDescent="0.25">
      <c r="A479">
        <v>1</v>
      </c>
      <c r="B479">
        <v>158</v>
      </c>
      <c r="C479" t="s">
        <v>29</v>
      </c>
      <c r="D479" t="s">
        <v>86</v>
      </c>
      <c r="E479" t="s">
        <v>162</v>
      </c>
      <c r="F479" t="s">
        <v>78</v>
      </c>
      <c r="G479">
        <v>1977</v>
      </c>
      <c r="H479" t="s">
        <v>21</v>
      </c>
      <c r="I479" t="s">
        <v>99</v>
      </c>
      <c r="J479">
        <v>400</v>
      </c>
      <c r="L479" s="1">
        <v>0.52431712962962962</v>
      </c>
      <c r="M479" s="1">
        <v>0.53932870370370367</v>
      </c>
      <c r="O479" s="1">
        <v>1.5011574074074075E-2</v>
      </c>
      <c r="P479">
        <v>13</v>
      </c>
      <c r="R479">
        <f t="shared" si="12"/>
        <v>0.40786430223592901</v>
      </c>
    </row>
    <row r="480" spans="1:18" x14ac:dyDescent="0.25">
      <c r="A480">
        <v>1</v>
      </c>
      <c r="B480">
        <v>169</v>
      </c>
      <c r="C480" t="s">
        <v>29</v>
      </c>
      <c r="D480" t="s">
        <v>184</v>
      </c>
      <c r="E480" t="s">
        <v>185</v>
      </c>
      <c r="F480" t="s">
        <v>186</v>
      </c>
      <c r="G480">
        <v>1970</v>
      </c>
      <c r="H480" t="s">
        <v>21</v>
      </c>
      <c r="I480" t="s">
        <v>187</v>
      </c>
      <c r="J480">
        <v>100</v>
      </c>
      <c r="L480" s="1">
        <v>0.51884259259259258</v>
      </c>
      <c r="M480" s="1">
        <v>0.53696759259259264</v>
      </c>
      <c r="O480" s="1">
        <v>1.8124999999999999E-2</v>
      </c>
      <c r="P480">
        <v>13</v>
      </c>
      <c r="R480">
        <v>0.4</v>
      </c>
    </row>
    <row r="481" spans="1:18" x14ac:dyDescent="0.25">
      <c r="A481">
        <v>1</v>
      </c>
      <c r="B481">
        <v>112</v>
      </c>
      <c r="C481" t="s">
        <v>29</v>
      </c>
      <c r="D481" t="s">
        <v>58</v>
      </c>
      <c r="E481" t="s">
        <v>59</v>
      </c>
      <c r="F481" t="s">
        <v>35</v>
      </c>
      <c r="G481">
        <v>2014</v>
      </c>
      <c r="H481" t="s">
        <v>21</v>
      </c>
      <c r="I481" t="s">
        <v>43</v>
      </c>
      <c r="J481">
        <v>100</v>
      </c>
      <c r="L481" s="1">
        <v>0.51399305555555552</v>
      </c>
      <c r="M481" s="1">
        <v>0.53545138888888888</v>
      </c>
      <c r="O481" s="1">
        <v>2.1458333333333333E-2</v>
      </c>
      <c r="P481">
        <v>11</v>
      </c>
      <c r="R481">
        <v>0.2</v>
      </c>
    </row>
    <row r="482" spans="1:18" x14ac:dyDescent="0.25">
      <c r="A482">
        <v>1</v>
      </c>
      <c r="B482">
        <v>178</v>
      </c>
      <c r="C482" t="s">
        <v>29</v>
      </c>
      <c r="D482" t="s">
        <v>205</v>
      </c>
      <c r="E482" t="s">
        <v>173</v>
      </c>
      <c r="F482" t="s">
        <v>193</v>
      </c>
      <c r="G482">
        <v>2006</v>
      </c>
      <c r="H482" t="s">
        <v>21</v>
      </c>
      <c r="I482" t="s">
        <v>194</v>
      </c>
      <c r="J482">
        <v>100</v>
      </c>
      <c r="L482" s="1">
        <v>0.5028125</v>
      </c>
      <c r="M482" s="1">
        <v>0.50960648148148147</v>
      </c>
      <c r="O482" s="1">
        <v>6.7939814814814816E-3</v>
      </c>
      <c r="P482">
        <v>10</v>
      </c>
      <c r="R482">
        <v>0.2</v>
      </c>
    </row>
    <row r="483" spans="1:18" x14ac:dyDescent="0.25">
      <c r="A483">
        <v>1</v>
      </c>
      <c r="B483">
        <v>420</v>
      </c>
      <c r="C483" t="s">
        <v>29</v>
      </c>
      <c r="D483" t="s">
        <v>555</v>
      </c>
      <c r="E483" t="s">
        <v>71</v>
      </c>
      <c r="F483" t="s">
        <v>549</v>
      </c>
      <c r="G483">
        <v>2007</v>
      </c>
      <c r="H483" t="s">
        <v>21</v>
      </c>
      <c r="I483" t="s">
        <v>168</v>
      </c>
      <c r="J483">
        <v>100</v>
      </c>
      <c r="L483" s="1">
        <v>0.51112268518518522</v>
      </c>
      <c r="M483" s="1">
        <v>0.523900462962963</v>
      </c>
      <c r="O483" s="1">
        <v>1.2777777777777777E-2</v>
      </c>
      <c r="P483">
        <v>10</v>
      </c>
      <c r="R483">
        <v>0.2</v>
      </c>
    </row>
    <row r="484" spans="1:18" x14ac:dyDescent="0.25">
      <c r="A484">
        <v>1</v>
      </c>
      <c r="B484">
        <v>421</v>
      </c>
      <c r="C484" t="s">
        <v>29</v>
      </c>
      <c r="D484" t="s">
        <v>556</v>
      </c>
      <c r="E484" t="s">
        <v>557</v>
      </c>
      <c r="F484" t="s">
        <v>549</v>
      </c>
      <c r="G484">
        <v>2007</v>
      </c>
      <c r="H484" t="s">
        <v>21</v>
      </c>
      <c r="I484" t="s">
        <v>168</v>
      </c>
      <c r="J484">
        <v>100</v>
      </c>
      <c r="L484" s="1">
        <v>0.51803240740740741</v>
      </c>
      <c r="M484" s="1">
        <v>0.53170138888888896</v>
      </c>
      <c r="O484" s="1">
        <v>1.3668981481481482E-2</v>
      </c>
      <c r="P484">
        <v>10</v>
      </c>
      <c r="R484">
        <v>0.2</v>
      </c>
    </row>
    <row r="485" spans="1:18" x14ac:dyDescent="0.25">
      <c r="A485">
        <v>1</v>
      </c>
      <c r="B485">
        <v>483</v>
      </c>
      <c r="C485" t="s">
        <v>29</v>
      </c>
      <c r="D485" t="s">
        <v>740</v>
      </c>
      <c r="E485" t="s">
        <v>741</v>
      </c>
      <c r="F485" t="s">
        <v>631</v>
      </c>
      <c r="G485">
        <v>2007</v>
      </c>
      <c r="H485" t="s">
        <v>21</v>
      </c>
      <c r="I485" t="s">
        <v>742</v>
      </c>
      <c r="J485">
        <v>400</v>
      </c>
      <c r="L485" s="1">
        <v>0.50208333333333333</v>
      </c>
      <c r="M485" s="1">
        <v>0.51714120370370364</v>
      </c>
      <c r="O485" s="1">
        <v>1.5057870370370369E-2</v>
      </c>
      <c r="P485">
        <v>9</v>
      </c>
      <c r="R485">
        <v>0.2</v>
      </c>
    </row>
    <row r="486" spans="1:18" x14ac:dyDescent="0.25">
      <c r="A486">
        <v>1</v>
      </c>
      <c r="B486">
        <v>999</v>
      </c>
      <c r="C486" t="s">
        <v>29</v>
      </c>
      <c r="D486" t="s">
        <v>746</v>
      </c>
      <c r="E486" t="s">
        <v>747</v>
      </c>
      <c r="F486" t="s">
        <v>747</v>
      </c>
      <c r="G486">
        <v>2000</v>
      </c>
      <c r="H486" t="s">
        <v>21</v>
      </c>
      <c r="L486" s="1">
        <v>0.42083333333333334</v>
      </c>
      <c r="M486" s="1">
        <v>0.42122685185185182</v>
      </c>
      <c r="O486" s="1">
        <v>3.9351851851851852E-4</v>
      </c>
      <c r="R486">
        <v>0</v>
      </c>
    </row>
    <row r="487" spans="1:18" x14ac:dyDescent="0.25">
      <c r="A487">
        <v>1</v>
      </c>
      <c r="B487">
        <v>104</v>
      </c>
      <c r="C487" t="s">
        <v>29</v>
      </c>
      <c r="D487" t="s">
        <v>18</v>
      </c>
      <c r="E487" t="s">
        <v>30</v>
      </c>
      <c r="F487" t="s">
        <v>20</v>
      </c>
      <c r="G487">
        <v>1980</v>
      </c>
      <c r="H487" t="s">
        <v>21</v>
      </c>
      <c r="I487" t="s">
        <v>31</v>
      </c>
      <c r="J487">
        <v>400</v>
      </c>
      <c r="L487" s="1">
        <v>0.52083333333333337</v>
      </c>
      <c r="R487">
        <v>0</v>
      </c>
    </row>
    <row r="488" spans="1:18" x14ac:dyDescent="0.25">
      <c r="A488">
        <v>1</v>
      </c>
      <c r="B488">
        <v>156</v>
      </c>
      <c r="C488" t="s">
        <v>29</v>
      </c>
      <c r="D488" t="s">
        <v>159</v>
      </c>
      <c r="E488" t="s">
        <v>160</v>
      </c>
      <c r="F488" t="s">
        <v>78</v>
      </c>
      <c r="G488">
        <v>1980</v>
      </c>
      <c r="H488" t="s">
        <v>21</v>
      </c>
      <c r="I488" t="s">
        <v>99</v>
      </c>
      <c r="J488">
        <v>400</v>
      </c>
      <c r="L488" s="1">
        <v>0.5131944444444444</v>
      </c>
      <c r="R488">
        <v>0</v>
      </c>
    </row>
    <row r="489" spans="1:18" x14ac:dyDescent="0.25">
      <c r="A489">
        <v>1</v>
      </c>
      <c r="B489">
        <v>263</v>
      </c>
      <c r="C489" t="s">
        <v>29</v>
      </c>
      <c r="D489" t="s">
        <v>293</v>
      </c>
      <c r="E489" t="s">
        <v>68</v>
      </c>
      <c r="F489" t="s">
        <v>269</v>
      </c>
      <c r="G489">
        <v>1969</v>
      </c>
      <c r="H489" t="s">
        <v>21</v>
      </c>
      <c r="I489" t="s">
        <v>270</v>
      </c>
      <c r="J489">
        <v>400</v>
      </c>
      <c r="L489" s="1">
        <v>0.50208333333333333</v>
      </c>
      <c r="R489">
        <v>0</v>
      </c>
    </row>
    <row r="490" spans="1:18" x14ac:dyDescent="0.25">
      <c r="A490">
        <v>1</v>
      </c>
      <c r="B490">
        <v>346</v>
      </c>
      <c r="C490" t="s">
        <v>29</v>
      </c>
      <c r="D490" t="s">
        <v>443</v>
      </c>
      <c r="E490" t="s">
        <v>289</v>
      </c>
      <c r="F490" t="s">
        <v>444</v>
      </c>
      <c r="G490">
        <v>1994</v>
      </c>
      <c r="H490" t="s">
        <v>21</v>
      </c>
      <c r="I490" t="s">
        <v>99</v>
      </c>
      <c r="J490">
        <v>200</v>
      </c>
      <c r="L490" s="1">
        <v>0.50347222222222221</v>
      </c>
      <c r="R490">
        <v>0</v>
      </c>
    </row>
    <row r="491" spans="1:18" x14ac:dyDescent="0.25">
      <c r="A491">
        <v>1</v>
      </c>
      <c r="B491">
        <v>347</v>
      </c>
      <c r="C491" t="s">
        <v>29</v>
      </c>
      <c r="D491" t="s">
        <v>445</v>
      </c>
      <c r="E491" t="s">
        <v>104</v>
      </c>
      <c r="F491" t="s">
        <v>444</v>
      </c>
      <c r="G491">
        <v>1992</v>
      </c>
      <c r="H491" t="s">
        <v>21</v>
      </c>
      <c r="I491" t="s">
        <v>168</v>
      </c>
      <c r="J491">
        <v>200</v>
      </c>
      <c r="L491" s="1">
        <v>0.50694444444444442</v>
      </c>
      <c r="R491">
        <v>0</v>
      </c>
    </row>
    <row r="492" spans="1:18" x14ac:dyDescent="0.25">
      <c r="A492">
        <v>1</v>
      </c>
      <c r="B492">
        <v>348</v>
      </c>
      <c r="C492" t="s">
        <v>29</v>
      </c>
      <c r="D492" t="s">
        <v>446</v>
      </c>
      <c r="E492" t="s">
        <v>447</v>
      </c>
      <c r="F492" t="s">
        <v>444</v>
      </c>
      <c r="G492">
        <v>1976</v>
      </c>
      <c r="H492" t="s">
        <v>21</v>
      </c>
      <c r="I492" t="s">
        <v>448</v>
      </c>
      <c r="J492">
        <v>200</v>
      </c>
      <c r="L492" s="1">
        <v>0.52013888888888882</v>
      </c>
      <c r="R492">
        <v>0</v>
      </c>
    </row>
    <row r="493" spans="1:18" x14ac:dyDescent="0.25">
      <c r="A493">
        <v>1</v>
      </c>
      <c r="B493">
        <v>554</v>
      </c>
      <c r="C493" t="s">
        <v>29</v>
      </c>
      <c r="D493" t="s">
        <v>306</v>
      </c>
      <c r="E493" t="s">
        <v>407</v>
      </c>
      <c r="F493" t="s">
        <v>717</v>
      </c>
      <c r="G493">
        <v>1986</v>
      </c>
      <c r="H493" t="s">
        <v>21</v>
      </c>
      <c r="I493" t="s">
        <v>718</v>
      </c>
      <c r="J493">
        <v>400</v>
      </c>
      <c r="L493" s="1">
        <v>0.51597222222222217</v>
      </c>
      <c r="R493">
        <v>0</v>
      </c>
    </row>
    <row r="494" spans="1:18" x14ac:dyDescent="0.25">
      <c r="A494">
        <v>1</v>
      </c>
      <c r="B494">
        <v>484</v>
      </c>
      <c r="C494" t="s">
        <v>29</v>
      </c>
      <c r="D494" t="s">
        <v>703</v>
      </c>
      <c r="E494" t="s">
        <v>720</v>
      </c>
      <c r="F494" t="s">
        <v>631</v>
      </c>
      <c r="G494">
        <v>2007</v>
      </c>
      <c r="H494" t="s">
        <v>21</v>
      </c>
      <c r="I494" t="s">
        <v>742</v>
      </c>
      <c r="J494">
        <v>400</v>
      </c>
      <c r="L494" s="1">
        <v>0.50763888888888886</v>
      </c>
      <c r="R494">
        <v>0</v>
      </c>
    </row>
  </sheetData>
  <sortState ref="B2:R494">
    <sortCondition ref="C2:C494"/>
    <sortCondition descending="1" ref="P2:P494"/>
    <sortCondition ref="O2:O49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3"/>
  <sheetViews>
    <sheetView workbookViewId="0">
      <selection activeCell="J24" sqref="J24"/>
    </sheetView>
  </sheetViews>
  <sheetFormatPr defaultRowHeight="15" x14ac:dyDescent="0.25"/>
  <cols>
    <col min="6" max="6" width="5" bestFit="1" customWidth="1"/>
    <col min="7" max="7" width="25.710937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t="s">
        <v>930</v>
      </c>
      <c r="I1" t="s">
        <v>931</v>
      </c>
      <c r="J1" t="s">
        <v>932</v>
      </c>
      <c r="K1" t="s">
        <v>933</v>
      </c>
      <c r="L1" t="s">
        <v>937</v>
      </c>
    </row>
    <row r="2" spans="1:12" x14ac:dyDescent="0.25">
      <c r="A2" s="2">
        <v>442</v>
      </c>
      <c r="B2" s="2" t="s">
        <v>153</v>
      </c>
      <c r="C2" s="2" t="s">
        <v>594</v>
      </c>
      <c r="D2" s="2" t="s">
        <v>68</v>
      </c>
      <c r="E2" s="2" t="s">
        <v>591</v>
      </c>
      <c r="F2" s="2">
        <v>1973</v>
      </c>
      <c r="G2" s="2" t="s">
        <v>595</v>
      </c>
      <c r="H2" s="2">
        <v>1</v>
      </c>
      <c r="I2" s="2">
        <v>1</v>
      </c>
      <c r="J2" s="2">
        <v>1</v>
      </c>
      <c r="K2" s="2">
        <v>1</v>
      </c>
      <c r="L2" s="2">
        <f>H2+I2+J2+K2</f>
        <v>4</v>
      </c>
    </row>
    <row r="3" spans="1:12" x14ac:dyDescent="0.25">
      <c r="A3" s="2">
        <v>376</v>
      </c>
      <c r="B3" s="2" t="s">
        <v>143</v>
      </c>
      <c r="C3" s="2" t="s">
        <v>497</v>
      </c>
      <c r="D3" s="2" t="s">
        <v>207</v>
      </c>
      <c r="E3" s="2" t="s">
        <v>463</v>
      </c>
      <c r="F3" s="2">
        <v>2002</v>
      </c>
      <c r="G3" s="2" t="s">
        <v>209</v>
      </c>
      <c r="H3" s="2">
        <v>1</v>
      </c>
      <c r="I3" s="2">
        <v>0.97567820392890547</v>
      </c>
      <c r="J3" s="2">
        <v>1</v>
      </c>
      <c r="K3" s="2">
        <v>1</v>
      </c>
      <c r="L3" s="2">
        <f>H3+I3+J3+K3</f>
        <v>3.9756782039289056</v>
      </c>
    </row>
    <row r="4" spans="1:12" x14ac:dyDescent="0.25">
      <c r="A4" s="2">
        <v>202</v>
      </c>
      <c r="B4" s="2" t="s">
        <v>73</v>
      </c>
      <c r="C4" s="2" t="s">
        <v>257</v>
      </c>
      <c r="D4" s="2" t="s">
        <v>123</v>
      </c>
      <c r="E4" s="2" t="s">
        <v>234</v>
      </c>
      <c r="F4" s="2">
        <v>2007</v>
      </c>
      <c r="G4" s="2">
        <v>161</v>
      </c>
      <c r="H4" s="2">
        <v>0.96111111111111114</v>
      </c>
      <c r="I4" s="2">
        <v>0.96261682242990665</v>
      </c>
      <c r="J4" s="2">
        <v>1</v>
      </c>
      <c r="K4" s="2">
        <v>1</v>
      </c>
      <c r="L4" s="2">
        <f>H4+I4+J4+K4</f>
        <v>3.9237279335410178</v>
      </c>
    </row>
    <row r="5" spans="1:12" x14ac:dyDescent="0.25">
      <c r="A5" s="2">
        <v>252</v>
      </c>
      <c r="B5" s="2" t="s">
        <v>73</v>
      </c>
      <c r="C5" s="2" t="s">
        <v>206</v>
      </c>
      <c r="D5" s="2" t="s">
        <v>138</v>
      </c>
      <c r="E5" s="2" t="s">
        <v>269</v>
      </c>
      <c r="F5" s="2">
        <v>2007</v>
      </c>
      <c r="G5" s="2" t="s">
        <v>270</v>
      </c>
      <c r="H5" s="2">
        <v>1</v>
      </c>
      <c r="I5" s="2">
        <v>1</v>
      </c>
      <c r="J5" s="2">
        <v>0.97008547008547008</v>
      </c>
      <c r="K5" s="2">
        <v>0.9528888888888889</v>
      </c>
      <c r="L5" s="2">
        <f>H5+I5+J5+K5</f>
        <v>3.9229743589743591</v>
      </c>
    </row>
    <row r="6" spans="1:12" x14ac:dyDescent="0.25">
      <c r="A6" s="2">
        <v>153</v>
      </c>
      <c r="B6" s="2" t="s">
        <v>153</v>
      </c>
      <c r="C6" s="2" t="s">
        <v>154</v>
      </c>
      <c r="D6" s="2" t="s">
        <v>155</v>
      </c>
      <c r="E6" s="2" t="s">
        <v>78</v>
      </c>
      <c r="F6" s="2">
        <v>1968</v>
      </c>
      <c r="G6" s="2" t="s">
        <v>99</v>
      </c>
      <c r="H6" s="2">
        <v>0.97635605006954085</v>
      </c>
      <c r="I6" s="2">
        <v>0.97326203208556161</v>
      </c>
      <c r="J6" s="2">
        <v>0.97121861604409054</v>
      </c>
      <c r="K6" s="2">
        <v>0.95376955903271687</v>
      </c>
      <c r="L6" s="2">
        <f>H6+I6+J6+K6</f>
        <v>3.87460625723191</v>
      </c>
    </row>
    <row r="7" spans="1:12" x14ac:dyDescent="0.25">
      <c r="A7" s="2">
        <v>251</v>
      </c>
      <c r="B7" s="2" t="s">
        <v>23</v>
      </c>
      <c r="C7" s="2" t="s">
        <v>318</v>
      </c>
      <c r="D7" s="2" t="s">
        <v>176</v>
      </c>
      <c r="E7" s="2" t="s">
        <v>269</v>
      </c>
      <c r="F7" s="2">
        <v>2008</v>
      </c>
      <c r="G7" s="2" t="s">
        <v>270</v>
      </c>
      <c r="H7" s="2">
        <v>0.91176470588235292</v>
      </c>
      <c r="I7" s="2">
        <v>1</v>
      </c>
      <c r="J7" s="2">
        <v>0.96491228070175439</v>
      </c>
      <c r="K7" s="2">
        <v>0.97697368421052633</v>
      </c>
      <c r="L7" s="2">
        <f>H7+I7+J7+K7</f>
        <v>3.8536506707946332</v>
      </c>
    </row>
    <row r="8" spans="1:12" x14ac:dyDescent="0.25">
      <c r="A8" s="2">
        <v>143</v>
      </c>
      <c r="B8" s="2" t="s">
        <v>133</v>
      </c>
      <c r="C8" s="2" t="s">
        <v>137</v>
      </c>
      <c r="D8" s="2" t="s">
        <v>138</v>
      </c>
      <c r="E8" s="2" t="s">
        <v>78</v>
      </c>
      <c r="F8" s="2">
        <v>2006</v>
      </c>
      <c r="G8" s="2" t="s">
        <v>118</v>
      </c>
      <c r="H8" s="2">
        <v>1</v>
      </c>
      <c r="I8" s="2">
        <v>0.90952006294256482</v>
      </c>
      <c r="J8" s="2">
        <v>1</v>
      </c>
      <c r="K8" s="2">
        <v>0.91454396055875098</v>
      </c>
      <c r="L8" s="2">
        <f>H8+I8+J8+K8</f>
        <v>3.8240640235013155</v>
      </c>
    </row>
    <row r="9" spans="1:12" x14ac:dyDescent="0.25">
      <c r="A9" s="2">
        <v>447</v>
      </c>
      <c r="B9" s="2" t="s">
        <v>17</v>
      </c>
      <c r="C9" s="2" t="s">
        <v>602</v>
      </c>
      <c r="D9" s="2" t="s">
        <v>160</v>
      </c>
      <c r="E9" s="2" t="s">
        <v>591</v>
      </c>
      <c r="F9" s="2">
        <v>2005</v>
      </c>
      <c r="G9" s="2" t="s">
        <v>603</v>
      </c>
      <c r="H9" s="2">
        <v>1</v>
      </c>
      <c r="I9" s="2">
        <v>1</v>
      </c>
      <c r="J9" s="2">
        <v>0.98695652173913062</v>
      </c>
      <c r="K9" s="2">
        <v>0.80638722554890208</v>
      </c>
      <c r="L9" s="2">
        <f>H9+I9+J9+K9</f>
        <v>3.7933437472880329</v>
      </c>
    </row>
    <row r="10" spans="1:12" x14ac:dyDescent="0.25">
      <c r="A10" s="2">
        <v>363</v>
      </c>
      <c r="B10" s="2" t="s">
        <v>32</v>
      </c>
      <c r="C10" s="2" t="s">
        <v>479</v>
      </c>
      <c r="D10" s="2" t="s">
        <v>138</v>
      </c>
      <c r="E10" s="2" t="s">
        <v>463</v>
      </c>
      <c r="F10" s="2">
        <v>2010</v>
      </c>
      <c r="G10" s="2" t="s">
        <v>473</v>
      </c>
      <c r="H10" s="2">
        <v>1</v>
      </c>
      <c r="I10" s="2">
        <v>0.92943548387096764</v>
      </c>
      <c r="J10" s="2">
        <v>0.89014084507042235</v>
      </c>
      <c r="K10" s="2">
        <v>0.96694214876033058</v>
      </c>
      <c r="L10" s="2">
        <f>H10+I10+J10+K10</f>
        <v>3.7865184777017205</v>
      </c>
    </row>
    <row r="11" spans="1:12" x14ac:dyDescent="0.25">
      <c r="A11" s="2">
        <v>359</v>
      </c>
      <c r="B11" s="2" t="s">
        <v>17</v>
      </c>
      <c r="C11" s="2" t="s">
        <v>472</v>
      </c>
      <c r="D11" s="2" t="s">
        <v>50</v>
      </c>
      <c r="E11" s="2" t="s">
        <v>463</v>
      </c>
      <c r="F11" s="2">
        <v>2004</v>
      </c>
      <c r="G11" s="2" t="s">
        <v>473</v>
      </c>
      <c r="H11" s="2">
        <v>0.97254004576659037</v>
      </c>
      <c r="I11" s="2">
        <v>0.93485342019543971</v>
      </c>
      <c r="J11" s="2">
        <v>1</v>
      </c>
      <c r="K11" s="2">
        <v>0.86695278969957079</v>
      </c>
      <c r="L11" s="2">
        <f>H11+I11+J11+K11</f>
        <v>3.7743462556616008</v>
      </c>
    </row>
    <row r="12" spans="1:12" x14ac:dyDescent="0.25">
      <c r="A12" s="2">
        <v>250</v>
      </c>
      <c r="B12" s="2" t="s">
        <v>23</v>
      </c>
      <c r="C12" s="2" t="s">
        <v>316</v>
      </c>
      <c r="D12" s="2" t="s">
        <v>317</v>
      </c>
      <c r="E12" s="2" t="s">
        <v>269</v>
      </c>
      <c r="F12" s="2">
        <v>2008</v>
      </c>
      <c r="G12" s="2" t="s">
        <v>270</v>
      </c>
      <c r="H12" s="2">
        <v>1</v>
      </c>
      <c r="I12" s="2">
        <v>0.81884057971014501</v>
      </c>
      <c r="J12" s="2">
        <v>0.94218415417558876</v>
      </c>
      <c r="K12" s="2">
        <v>1</v>
      </c>
      <c r="L12" s="2">
        <f>H12+I12+J12+K12</f>
        <v>3.7610247338857339</v>
      </c>
    </row>
    <row r="13" spans="1:12" x14ac:dyDescent="0.25">
      <c r="A13" s="2">
        <v>523</v>
      </c>
      <c r="B13" s="2" t="s">
        <v>133</v>
      </c>
      <c r="C13" s="2" t="s">
        <v>690</v>
      </c>
      <c r="D13" s="2" t="s">
        <v>138</v>
      </c>
      <c r="E13" s="2" t="s">
        <v>631</v>
      </c>
      <c r="F13" s="2">
        <v>2006</v>
      </c>
      <c r="G13" s="2" t="s">
        <v>632</v>
      </c>
      <c r="H13" s="2">
        <v>0.94075403949730685</v>
      </c>
      <c r="I13" s="2">
        <v>0.88786482334869432</v>
      </c>
      <c r="J13" s="2">
        <v>0.9917751884852638</v>
      </c>
      <c r="K13" s="2">
        <v>0.9321608040201006</v>
      </c>
      <c r="L13" s="2">
        <f>H13+I13+J13+K13</f>
        <v>3.7525548553513657</v>
      </c>
    </row>
    <row r="14" spans="1:12" x14ac:dyDescent="0.25">
      <c r="A14" s="2">
        <v>377</v>
      </c>
      <c r="B14" s="2" t="s">
        <v>143</v>
      </c>
      <c r="C14" s="2" t="s">
        <v>497</v>
      </c>
      <c r="D14" s="2" t="s">
        <v>28</v>
      </c>
      <c r="E14" s="2" t="s">
        <v>463</v>
      </c>
      <c r="F14" s="2">
        <v>2002</v>
      </c>
      <c r="G14" s="2" t="s">
        <v>209</v>
      </c>
      <c r="H14" s="2">
        <v>0.98179059180576633</v>
      </c>
      <c r="I14" s="2">
        <v>0.95251141552511431</v>
      </c>
      <c r="J14" s="2">
        <v>0.91746641074856039</v>
      </c>
      <c r="K14" s="2">
        <v>0.8798701298701298</v>
      </c>
      <c r="L14" s="2">
        <f>H14+I14+J14+K14</f>
        <v>3.7316385479495708</v>
      </c>
    </row>
    <row r="15" spans="1:12" x14ac:dyDescent="0.25">
      <c r="A15" s="2">
        <v>291</v>
      </c>
      <c r="B15" s="2" t="s">
        <v>98</v>
      </c>
      <c r="C15" s="2" t="s">
        <v>367</v>
      </c>
      <c r="D15" s="2" t="s">
        <v>104</v>
      </c>
      <c r="E15" s="2" t="s">
        <v>368</v>
      </c>
      <c r="F15" s="2">
        <v>1986</v>
      </c>
      <c r="G15" s="2" t="s">
        <v>369</v>
      </c>
      <c r="H15" s="2">
        <v>1</v>
      </c>
      <c r="I15" s="2">
        <v>0.81100266193433879</v>
      </c>
      <c r="J15" s="2">
        <v>1</v>
      </c>
      <c r="K15" s="2">
        <v>0.9072796934865901</v>
      </c>
      <c r="L15" s="2">
        <f>H15+I15+J15+K15</f>
        <v>3.7182823554209286</v>
      </c>
    </row>
    <row r="16" spans="1:12" x14ac:dyDescent="0.25">
      <c r="A16" s="2">
        <v>223</v>
      </c>
      <c r="B16" s="2" t="s">
        <v>236</v>
      </c>
      <c r="C16" s="2" t="s">
        <v>283</v>
      </c>
      <c r="D16" s="2" t="s">
        <v>109</v>
      </c>
      <c r="E16" s="2" t="s">
        <v>269</v>
      </c>
      <c r="F16" s="2">
        <v>2006</v>
      </c>
      <c r="G16" s="2" t="s">
        <v>270</v>
      </c>
      <c r="H16" s="2">
        <v>1</v>
      </c>
      <c r="I16" s="2">
        <v>1</v>
      </c>
      <c r="J16" s="2">
        <v>1</v>
      </c>
      <c r="K16" s="2">
        <v>0.67999999999999994</v>
      </c>
      <c r="L16" s="2">
        <f>H16+I16+J16+K16</f>
        <v>3.6799999999999997</v>
      </c>
    </row>
    <row r="17" spans="1:12" x14ac:dyDescent="0.25">
      <c r="A17" s="2">
        <v>456</v>
      </c>
      <c r="B17" s="2" t="s">
        <v>133</v>
      </c>
      <c r="C17" s="2" t="s">
        <v>402</v>
      </c>
      <c r="D17" s="2" t="s">
        <v>138</v>
      </c>
      <c r="E17" s="2" t="s">
        <v>591</v>
      </c>
      <c r="F17" s="2">
        <v>2006</v>
      </c>
      <c r="G17" s="2" t="s">
        <v>603</v>
      </c>
      <c r="H17" s="2">
        <v>0.94244604316546743</v>
      </c>
      <c r="I17" s="2">
        <v>0.91095350669818753</v>
      </c>
      <c r="J17" s="2">
        <v>0.88177940280316869</v>
      </c>
      <c r="K17" s="2">
        <v>0.94162436548223361</v>
      </c>
      <c r="L17" s="2">
        <f>H17+I17+J17+K17</f>
        <v>3.6768033181490578</v>
      </c>
    </row>
    <row r="18" spans="1:12" x14ac:dyDescent="0.25">
      <c r="A18" s="2">
        <v>439</v>
      </c>
      <c r="B18" s="2" t="s">
        <v>27</v>
      </c>
      <c r="C18" s="2" t="s">
        <v>586</v>
      </c>
      <c r="D18" s="2" t="s">
        <v>145</v>
      </c>
      <c r="E18" s="2" t="s">
        <v>587</v>
      </c>
      <c r="F18" s="2">
        <v>1982</v>
      </c>
      <c r="G18" s="2" t="s">
        <v>589</v>
      </c>
      <c r="H18" s="2">
        <v>0.97050147492625372</v>
      </c>
      <c r="I18" s="2">
        <v>0.94670280036133692</v>
      </c>
      <c r="J18" s="2">
        <v>0.82867340868530637</v>
      </c>
      <c r="K18" s="2">
        <v>0.89881956155143339</v>
      </c>
      <c r="L18" s="2">
        <f>H18+I18+J18+K18</f>
        <v>3.6446972455243305</v>
      </c>
    </row>
    <row r="19" spans="1:12" x14ac:dyDescent="0.25">
      <c r="A19" s="2">
        <v>133</v>
      </c>
      <c r="B19" s="2" t="s">
        <v>32</v>
      </c>
      <c r="C19" s="2" t="s">
        <v>111</v>
      </c>
      <c r="D19" s="2" t="s">
        <v>75</v>
      </c>
      <c r="E19" s="2" t="s">
        <v>78</v>
      </c>
      <c r="F19" s="2">
        <v>2010</v>
      </c>
      <c r="G19" s="2" t="s">
        <v>112</v>
      </c>
      <c r="H19" s="2">
        <v>0.91127098321342936</v>
      </c>
      <c r="I19" s="2">
        <v>0.97669491525423724</v>
      </c>
      <c r="J19" s="2">
        <v>0.81865284974093255</v>
      </c>
      <c r="K19" s="2">
        <v>0.91050583657587547</v>
      </c>
      <c r="L19" s="2">
        <f>H19+I19+J19+K19</f>
        <v>3.6171245847844746</v>
      </c>
    </row>
    <row r="20" spans="1:12" x14ac:dyDescent="0.25">
      <c r="A20" s="2">
        <v>221</v>
      </c>
      <c r="B20" s="2" t="s">
        <v>44</v>
      </c>
      <c r="C20" s="2" t="s">
        <v>281</v>
      </c>
      <c r="D20" s="2" t="s">
        <v>50</v>
      </c>
      <c r="E20" s="2" t="s">
        <v>269</v>
      </c>
      <c r="F20" s="2">
        <v>2008</v>
      </c>
      <c r="G20" s="2" t="s">
        <v>270</v>
      </c>
      <c r="H20" s="2">
        <v>1</v>
      </c>
      <c r="I20" s="2">
        <v>1</v>
      </c>
      <c r="J20" s="2">
        <v>1</v>
      </c>
      <c r="K20" s="2">
        <v>0.57461645746164569</v>
      </c>
      <c r="L20" s="2">
        <f>H20+I20+J20+K20</f>
        <v>3.5746164574616457</v>
      </c>
    </row>
    <row r="21" spans="1:12" x14ac:dyDescent="0.25">
      <c r="A21" s="2">
        <v>375</v>
      </c>
      <c r="B21" s="2" t="s">
        <v>53</v>
      </c>
      <c r="C21" s="2" t="s">
        <v>495</v>
      </c>
      <c r="D21" s="2" t="s">
        <v>496</v>
      </c>
      <c r="E21" s="2" t="s">
        <v>463</v>
      </c>
      <c r="F21" s="2">
        <v>2005</v>
      </c>
      <c r="G21" s="2" t="s">
        <v>467</v>
      </c>
      <c r="H21" s="2">
        <v>0.85170068027210899</v>
      </c>
      <c r="I21" s="2">
        <v>0.82669983416252057</v>
      </c>
      <c r="J21" s="2">
        <v>0.9957957957957958</v>
      </c>
      <c r="K21" s="2">
        <v>0.87785657998423972</v>
      </c>
      <c r="L21" s="2">
        <f>H21+I21+J21+K21</f>
        <v>3.5520528902146649</v>
      </c>
    </row>
    <row r="22" spans="1:12" x14ac:dyDescent="0.25">
      <c r="A22" s="2">
        <v>197</v>
      </c>
      <c r="B22" s="2" t="s">
        <v>98</v>
      </c>
      <c r="C22" s="2" t="s">
        <v>248</v>
      </c>
      <c r="D22" s="2" t="s">
        <v>104</v>
      </c>
      <c r="E22" s="2" t="s">
        <v>234</v>
      </c>
      <c r="F22" s="2">
        <v>1989</v>
      </c>
      <c r="G22" s="2" t="s">
        <v>243</v>
      </c>
      <c r="H22" s="2">
        <v>0.92099056603773588</v>
      </c>
      <c r="I22" s="2">
        <v>0.78657487091222034</v>
      </c>
      <c r="J22" s="2">
        <v>0.8628634119583104</v>
      </c>
      <c r="K22" s="2">
        <v>0.96181965881397247</v>
      </c>
      <c r="L22" s="2">
        <f>H22+I22+J22+K22</f>
        <v>3.532248507722239</v>
      </c>
    </row>
    <row r="23" spans="1:12" x14ac:dyDescent="0.25">
      <c r="A23" s="2">
        <v>396</v>
      </c>
      <c r="B23" s="2" t="s">
        <v>107</v>
      </c>
      <c r="C23" s="2" t="s">
        <v>523</v>
      </c>
      <c r="D23" s="2" t="s">
        <v>524</v>
      </c>
      <c r="E23" s="2" t="s">
        <v>517</v>
      </c>
      <c r="F23" s="2">
        <v>2013</v>
      </c>
      <c r="G23" s="2" t="s">
        <v>168</v>
      </c>
      <c r="H23" s="2">
        <v>1</v>
      </c>
      <c r="I23" s="2">
        <v>0.949238578680203</v>
      </c>
      <c r="J23" s="2">
        <v>0.774011299435028</v>
      </c>
      <c r="K23" s="2">
        <v>0.80851063829787218</v>
      </c>
      <c r="L23" s="2">
        <f>H23+I23+J23+K23</f>
        <v>3.5317605164131036</v>
      </c>
    </row>
    <row r="24" spans="1:12" x14ac:dyDescent="0.25">
      <c r="A24" s="2">
        <v>525</v>
      </c>
      <c r="B24" s="2" t="s">
        <v>53</v>
      </c>
      <c r="C24" s="2" t="s">
        <v>691</v>
      </c>
      <c r="D24" s="2" t="s">
        <v>407</v>
      </c>
      <c r="E24" s="2" t="s">
        <v>631</v>
      </c>
      <c r="F24" s="2">
        <v>2004</v>
      </c>
      <c r="G24" s="2" t="s">
        <v>692</v>
      </c>
      <c r="H24" s="2">
        <v>0.83023872679045096</v>
      </c>
      <c r="I24" s="2">
        <v>0.85874246339362614</v>
      </c>
      <c r="J24" s="2">
        <v>1</v>
      </c>
      <c r="K24" s="2">
        <v>0.83822422874341629</v>
      </c>
      <c r="L24" s="2">
        <f>H24+I24+J24+K24</f>
        <v>3.5272054189274931</v>
      </c>
    </row>
    <row r="25" spans="1:12" x14ac:dyDescent="0.25">
      <c r="A25" s="2">
        <v>103</v>
      </c>
      <c r="B25" s="2" t="s">
        <v>27</v>
      </c>
      <c r="C25" s="2" t="s">
        <v>24</v>
      </c>
      <c r="D25" s="2" t="s">
        <v>28</v>
      </c>
      <c r="E25" s="2" t="s">
        <v>20</v>
      </c>
      <c r="F25" s="2">
        <v>1982</v>
      </c>
      <c r="G25" s="2" t="s">
        <v>26</v>
      </c>
      <c r="H25" s="2">
        <v>0.94949494949494961</v>
      </c>
      <c r="I25" s="2">
        <v>0.84995944849959437</v>
      </c>
      <c r="J25" s="2">
        <v>0.89466923570969814</v>
      </c>
      <c r="K25" s="2">
        <v>0.82</v>
      </c>
      <c r="L25" s="2">
        <f>H25+I25+J25+K25</f>
        <v>3.5141236337042421</v>
      </c>
    </row>
    <row r="26" spans="1:12" x14ac:dyDescent="0.25">
      <c r="A26" s="2">
        <v>372</v>
      </c>
      <c r="B26" s="2" t="s">
        <v>73</v>
      </c>
      <c r="C26" s="2" t="s">
        <v>491</v>
      </c>
      <c r="D26" s="2" t="s">
        <v>254</v>
      </c>
      <c r="E26" s="2" t="s">
        <v>463</v>
      </c>
      <c r="F26" s="2">
        <v>2007</v>
      </c>
      <c r="G26" s="2" t="s">
        <v>467</v>
      </c>
      <c r="H26" s="2">
        <v>0.90893169877408042</v>
      </c>
      <c r="I26" s="2">
        <v>0.84996249062265572</v>
      </c>
      <c r="J26" s="2">
        <v>0.87028753993610208</v>
      </c>
      <c r="K26" s="2">
        <v>0.78191101385849748</v>
      </c>
      <c r="L26" s="2">
        <f>H26+I26+J26+K26</f>
        <v>3.411092743191336</v>
      </c>
    </row>
    <row r="27" spans="1:12" x14ac:dyDescent="0.25">
      <c r="A27" s="2">
        <v>305</v>
      </c>
      <c r="B27" s="2" t="s">
        <v>66</v>
      </c>
      <c r="C27" s="2" t="s">
        <v>399</v>
      </c>
      <c r="D27" s="2" t="s">
        <v>138</v>
      </c>
      <c r="E27" s="2" t="s">
        <v>368</v>
      </c>
      <c r="F27" s="2">
        <v>2009</v>
      </c>
      <c r="G27" s="2" t="s">
        <v>395</v>
      </c>
      <c r="H27" s="2">
        <v>0.94098360655737712</v>
      </c>
      <c r="I27" s="2">
        <v>0.80427631578947367</v>
      </c>
      <c r="J27" s="2">
        <v>0.81690140845070425</v>
      </c>
      <c r="K27" s="2">
        <v>0.8447058823529412</v>
      </c>
      <c r="L27" s="2">
        <f>H27+I27+J27+K27</f>
        <v>3.4068672131504965</v>
      </c>
    </row>
    <row r="28" spans="1:12" x14ac:dyDescent="0.25">
      <c r="A28" s="2">
        <v>537</v>
      </c>
      <c r="B28" s="2" t="s">
        <v>107</v>
      </c>
      <c r="C28" s="2" t="s">
        <v>704</v>
      </c>
      <c r="D28" s="2" t="s">
        <v>109</v>
      </c>
      <c r="E28" s="2" t="s">
        <v>631</v>
      </c>
      <c r="F28" s="2">
        <v>2012</v>
      </c>
      <c r="G28" s="2" t="s">
        <v>632</v>
      </c>
      <c r="H28" s="2">
        <v>0.98936170212765961</v>
      </c>
      <c r="I28" s="2">
        <v>0.83111111111111113</v>
      </c>
      <c r="J28" s="2">
        <v>0.72105263157894717</v>
      </c>
      <c r="K28" s="2">
        <v>0.85714285714285698</v>
      </c>
      <c r="L28" s="2">
        <f>H28+I28+J28+K28</f>
        <v>3.3986683019605746</v>
      </c>
    </row>
    <row r="29" spans="1:12" x14ac:dyDescent="0.25">
      <c r="A29" s="2">
        <v>182</v>
      </c>
      <c r="B29" s="2" t="s">
        <v>27</v>
      </c>
      <c r="C29" s="2" t="s">
        <v>218</v>
      </c>
      <c r="D29" s="2" t="s">
        <v>219</v>
      </c>
      <c r="E29" s="2" t="s">
        <v>220</v>
      </c>
      <c r="F29" s="2">
        <v>1983</v>
      </c>
      <c r="G29" s="2" t="s">
        <v>221</v>
      </c>
      <c r="H29" s="2">
        <v>0.87733333333333341</v>
      </c>
      <c r="I29" s="2">
        <v>0.85761047463175122</v>
      </c>
      <c r="J29" s="2">
        <v>0.74731759656652352</v>
      </c>
      <c r="K29" s="2">
        <v>0.78440029433406921</v>
      </c>
      <c r="L29" s="2">
        <f>H29+I29+J29+K29</f>
        <v>3.2666616988656774</v>
      </c>
    </row>
    <row r="30" spans="1:12" x14ac:dyDescent="0.25">
      <c r="A30" s="2">
        <v>448</v>
      </c>
      <c r="B30" s="2" t="s">
        <v>17</v>
      </c>
      <c r="C30" s="2" t="s">
        <v>604</v>
      </c>
      <c r="D30" s="2" t="s">
        <v>605</v>
      </c>
      <c r="E30" s="2" t="s">
        <v>591</v>
      </c>
      <c r="F30" s="2">
        <v>2004</v>
      </c>
      <c r="G30" s="2" t="s">
        <v>606</v>
      </c>
      <c r="H30" s="2">
        <v>0.75088339222614842</v>
      </c>
      <c r="I30" s="2">
        <v>0.82234957020057298</v>
      </c>
      <c r="J30" s="2">
        <v>0.87795444778685006</v>
      </c>
      <c r="K30" s="2">
        <v>0.80052840158520477</v>
      </c>
      <c r="L30" s="2">
        <f>H30+I30+J30+K30</f>
        <v>3.2517158117987766</v>
      </c>
    </row>
    <row r="31" spans="1:12" x14ac:dyDescent="0.25">
      <c r="A31" s="2">
        <v>455</v>
      </c>
      <c r="B31" s="2" t="s">
        <v>73</v>
      </c>
      <c r="C31" s="2" t="s">
        <v>614</v>
      </c>
      <c r="D31" s="2" t="s">
        <v>117</v>
      </c>
      <c r="E31" s="2" t="s">
        <v>591</v>
      </c>
      <c r="F31" s="2">
        <v>2007</v>
      </c>
      <c r="G31" s="2" t="s">
        <v>615</v>
      </c>
      <c r="H31" s="2">
        <v>0.90734265734265729</v>
      </c>
      <c r="I31" s="2">
        <v>0.81218637992831533</v>
      </c>
      <c r="J31" s="2">
        <v>0.74671052631578949</v>
      </c>
      <c r="K31" s="2">
        <v>0.77850399419026872</v>
      </c>
      <c r="L31" s="2">
        <f>H31+I31+J31+K31</f>
        <v>3.2447435577770305</v>
      </c>
    </row>
    <row r="32" spans="1:12" x14ac:dyDescent="0.25">
      <c r="A32" s="2">
        <v>264</v>
      </c>
      <c r="B32" s="2" t="s">
        <v>29</v>
      </c>
      <c r="C32" s="2" t="s">
        <v>330</v>
      </c>
      <c r="D32" s="2" t="s">
        <v>68</v>
      </c>
      <c r="E32" s="2" t="s">
        <v>269</v>
      </c>
      <c r="F32" s="2">
        <v>1984</v>
      </c>
      <c r="G32" s="2" t="s">
        <v>270</v>
      </c>
      <c r="H32" s="2">
        <v>1</v>
      </c>
      <c r="I32" s="2">
        <v>0.2</v>
      </c>
      <c r="J32" s="2">
        <v>1</v>
      </c>
      <c r="K32" s="2">
        <v>1</v>
      </c>
      <c r="L32" s="2">
        <f>H32+I32+J32+K32</f>
        <v>3.2</v>
      </c>
    </row>
    <row r="33" spans="1:12" x14ac:dyDescent="0.25">
      <c r="A33" s="2">
        <v>355</v>
      </c>
      <c r="B33" s="2" t="s">
        <v>40</v>
      </c>
      <c r="C33" s="2" t="s">
        <v>462</v>
      </c>
      <c r="D33" s="2" t="s">
        <v>46</v>
      </c>
      <c r="E33" s="2" t="s">
        <v>463</v>
      </c>
      <c r="F33" s="2">
        <v>2009</v>
      </c>
      <c r="G33" s="2" t="s">
        <v>464</v>
      </c>
      <c r="H33" s="2">
        <v>0.2</v>
      </c>
      <c r="I33" s="2">
        <v>1</v>
      </c>
      <c r="J33" s="2">
        <v>1</v>
      </c>
      <c r="K33" s="2">
        <v>1</v>
      </c>
      <c r="L33" s="2">
        <f>H33+I33+J33+K33</f>
        <v>3.2</v>
      </c>
    </row>
    <row r="34" spans="1:12" x14ac:dyDescent="0.25">
      <c r="A34" s="2">
        <v>446</v>
      </c>
      <c r="B34" s="2" t="s">
        <v>336</v>
      </c>
      <c r="C34" s="2" t="s">
        <v>600</v>
      </c>
      <c r="D34" s="2" t="s">
        <v>601</v>
      </c>
      <c r="E34" s="2" t="s">
        <v>591</v>
      </c>
      <c r="F34" s="2">
        <v>2007</v>
      </c>
      <c r="G34" s="2" t="s">
        <v>597</v>
      </c>
      <c r="H34" s="2">
        <v>1</v>
      </c>
      <c r="I34" s="2">
        <v>0.2</v>
      </c>
      <c r="J34" s="2">
        <v>1</v>
      </c>
      <c r="K34" s="2">
        <v>1</v>
      </c>
      <c r="L34" s="2">
        <f>H34+I34+J34+K34</f>
        <v>3.2</v>
      </c>
    </row>
    <row r="35" spans="1:12" x14ac:dyDescent="0.25">
      <c r="A35" s="2">
        <v>289</v>
      </c>
      <c r="B35" s="2" t="s">
        <v>48</v>
      </c>
      <c r="C35" s="2" t="s">
        <v>379</v>
      </c>
      <c r="D35" s="2" t="s">
        <v>230</v>
      </c>
      <c r="E35" s="2" t="s">
        <v>368</v>
      </c>
      <c r="F35" s="2">
        <v>2003</v>
      </c>
      <c r="G35" s="2" t="s">
        <v>380</v>
      </c>
      <c r="H35" s="2">
        <v>1</v>
      </c>
      <c r="I35" s="2">
        <v>0.75843083275980727</v>
      </c>
      <c r="J35" s="2">
        <v>0.7599816429554842</v>
      </c>
      <c r="K35" s="2">
        <v>0.68002225932109073</v>
      </c>
      <c r="L35" s="2">
        <f>H35+I35+J35+K35</f>
        <v>3.1984347350363826</v>
      </c>
    </row>
    <row r="36" spans="1:12" x14ac:dyDescent="0.25">
      <c r="A36" s="2">
        <v>414</v>
      </c>
      <c r="B36" s="2" t="s">
        <v>27</v>
      </c>
      <c r="C36" s="2" t="s">
        <v>545</v>
      </c>
      <c r="D36" s="2" t="s">
        <v>71</v>
      </c>
      <c r="E36" s="2" t="s">
        <v>546</v>
      </c>
      <c r="F36" s="2">
        <v>1987</v>
      </c>
      <c r="G36" s="2" t="s">
        <v>547</v>
      </c>
      <c r="H36" s="2">
        <v>0.84903225806451621</v>
      </c>
      <c r="I36" s="2">
        <v>0.83639265762170789</v>
      </c>
      <c r="J36" s="2">
        <v>0.80195739781232012</v>
      </c>
      <c r="K36" s="2">
        <v>0.70270270270270252</v>
      </c>
      <c r="L36" s="2">
        <f>H36+I36+J36+K36</f>
        <v>3.1900850162012468</v>
      </c>
    </row>
    <row r="37" spans="1:12" x14ac:dyDescent="0.25">
      <c r="A37" s="2">
        <v>256</v>
      </c>
      <c r="B37" s="2" t="s">
        <v>27</v>
      </c>
      <c r="C37" s="2" t="s">
        <v>206</v>
      </c>
      <c r="D37" s="2" t="s">
        <v>185</v>
      </c>
      <c r="E37" s="2" t="s">
        <v>269</v>
      </c>
      <c r="F37" s="2">
        <v>1984</v>
      </c>
      <c r="G37" s="2" t="s">
        <v>270</v>
      </c>
      <c r="H37" s="2">
        <v>0.84903225806451621</v>
      </c>
      <c r="I37" s="2">
        <v>0.82584712371946412</v>
      </c>
      <c r="J37" s="2">
        <v>0.78567399887196843</v>
      </c>
      <c r="K37" s="2">
        <v>0.72418478260869557</v>
      </c>
      <c r="L37" s="2">
        <f>H37+I37+J37+K37</f>
        <v>3.1847381632646439</v>
      </c>
    </row>
    <row r="38" spans="1:12" x14ac:dyDescent="0.25">
      <c r="A38" s="2">
        <v>222</v>
      </c>
      <c r="B38" s="2" t="s">
        <v>44</v>
      </c>
      <c r="C38" s="2" t="s">
        <v>282</v>
      </c>
      <c r="D38" s="2" t="s">
        <v>268</v>
      </c>
      <c r="E38" s="2" t="s">
        <v>269</v>
      </c>
      <c r="F38" s="2">
        <v>2008</v>
      </c>
      <c r="G38" s="2" t="s">
        <v>270</v>
      </c>
      <c r="H38" s="2">
        <v>0.68965517241379326</v>
      </c>
      <c r="I38" s="2">
        <v>0.88307155322862141</v>
      </c>
      <c r="J38" s="2">
        <v>0.78413524057217177</v>
      </c>
      <c r="K38" s="2">
        <v>0.78776290630975132</v>
      </c>
      <c r="L38" s="2">
        <f>H38+I38+J38+K38</f>
        <v>3.1446248725243375</v>
      </c>
    </row>
    <row r="39" spans="1:12" x14ac:dyDescent="0.25">
      <c r="A39" s="2">
        <v>179</v>
      </c>
      <c r="B39" s="2" t="s">
        <v>27</v>
      </c>
      <c r="C39" s="2" t="s">
        <v>206</v>
      </c>
      <c r="D39" s="2" t="s">
        <v>207</v>
      </c>
      <c r="E39" s="2" t="s">
        <v>208</v>
      </c>
      <c r="F39" s="2">
        <v>1989</v>
      </c>
      <c r="G39" s="2" t="s">
        <v>209</v>
      </c>
      <c r="H39" s="2">
        <v>0.80146163215590738</v>
      </c>
      <c r="I39" s="2">
        <v>0.84516129032258058</v>
      </c>
      <c r="J39" s="2">
        <v>0.78745053702656864</v>
      </c>
      <c r="K39" s="2">
        <v>0.71019320453031309</v>
      </c>
      <c r="L39" s="2">
        <f>H39+I39+J39+K39</f>
        <v>3.1442666640353698</v>
      </c>
    </row>
    <row r="40" spans="1:12" x14ac:dyDescent="0.25">
      <c r="A40" s="2">
        <v>198</v>
      </c>
      <c r="B40" s="2" t="s">
        <v>98</v>
      </c>
      <c r="C40" s="2" t="s">
        <v>249</v>
      </c>
      <c r="D40" s="2" t="s">
        <v>250</v>
      </c>
      <c r="E40" s="2" t="s">
        <v>234</v>
      </c>
      <c r="F40" s="2">
        <v>1994</v>
      </c>
      <c r="G40" s="2" t="s">
        <v>243</v>
      </c>
      <c r="H40" s="2">
        <v>0.8229715489989462</v>
      </c>
      <c r="I40" s="2">
        <v>0.71073094867807152</v>
      </c>
      <c r="J40" s="2">
        <v>0.79204431017119836</v>
      </c>
      <c r="K40" s="2">
        <v>0.8</v>
      </c>
      <c r="L40" s="2">
        <f>H40+I40+J40+K40</f>
        <v>3.1257468078482162</v>
      </c>
    </row>
    <row r="41" spans="1:12" x14ac:dyDescent="0.25">
      <c r="A41" s="2">
        <v>204</v>
      </c>
      <c r="B41" s="2" t="s">
        <v>53</v>
      </c>
      <c r="C41" s="2" t="s">
        <v>144</v>
      </c>
      <c r="D41" s="2" t="s">
        <v>52</v>
      </c>
      <c r="E41" s="2" t="s">
        <v>234</v>
      </c>
      <c r="F41" s="2">
        <v>2005</v>
      </c>
      <c r="G41" s="2">
        <v>28</v>
      </c>
      <c r="H41" s="2">
        <v>0.75512665862484918</v>
      </c>
      <c r="I41" s="2">
        <v>0.77346780449961194</v>
      </c>
      <c r="J41" s="2">
        <v>0.88004246284501075</v>
      </c>
      <c r="K41" s="2">
        <v>0.71593830334190234</v>
      </c>
      <c r="L41" s="2">
        <f>H41+I41+J41+K41</f>
        <v>3.124575229311374</v>
      </c>
    </row>
    <row r="42" spans="1:12" x14ac:dyDescent="0.25">
      <c r="A42" s="2">
        <v>449</v>
      </c>
      <c r="B42" s="2" t="s">
        <v>17</v>
      </c>
      <c r="C42" s="2" t="s">
        <v>607</v>
      </c>
      <c r="D42" s="2" t="s">
        <v>196</v>
      </c>
      <c r="E42" s="2" t="s">
        <v>591</v>
      </c>
      <c r="F42" s="2">
        <v>2004</v>
      </c>
      <c r="G42" s="2" t="s">
        <v>608</v>
      </c>
      <c r="H42" s="2">
        <v>0.7776761207685271</v>
      </c>
      <c r="I42" s="2">
        <v>0.77989130434782605</v>
      </c>
      <c r="J42" s="2">
        <v>0.83866995073891637</v>
      </c>
      <c r="K42" s="2">
        <v>0.71971496437054627</v>
      </c>
      <c r="L42" s="2">
        <f>H42+I42+J42+K42</f>
        <v>3.115952340225816</v>
      </c>
    </row>
    <row r="43" spans="1:12" x14ac:dyDescent="0.25">
      <c r="A43" s="2">
        <v>292</v>
      </c>
      <c r="B43" s="2" t="s">
        <v>98</v>
      </c>
      <c r="C43" s="2" t="s">
        <v>383</v>
      </c>
      <c r="D43" s="2" t="s">
        <v>242</v>
      </c>
      <c r="E43" s="2" t="s">
        <v>368</v>
      </c>
      <c r="F43" s="2">
        <v>1980</v>
      </c>
      <c r="G43" s="2" t="s">
        <v>374</v>
      </c>
      <c r="H43" s="2">
        <v>0.80184804928131415</v>
      </c>
      <c r="I43" s="2">
        <v>0.68721804511278184</v>
      </c>
      <c r="J43" s="2">
        <v>0.80132450331125815</v>
      </c>
      <c r="K43" s="2">
        <v>0.8222222222222223</v>
      </c>
      <c r="L43" s="2">
        <f>H43+I43+J43+K43</f>
        <v>3.1126128199275764</v>
      </c>
    </row>
    <row r="44" spans="1:12" x14ac:dyDescent="0.25">
      <c r="A44" s="2">
        <v>458</v>
      </c>
      <c r="B44" s="2" t="s">
        <v>53</v>
      </c>
      <c r="C44" s="2" t="s">
        <v>618</v>
      </c>
      <c r="D44" s="2" t="s">
        <v>481</v>
      </c>
      <c r="E44" s="2" t="s">
        <v>591</v>
      </c>
      <c r="F44" s="2">
        <v>2005</v>
      </c>
      <c r="G44" s="2" t="s">
        <v>619</v>
      </c>
      <c r="H44" s="2">
        <v>0.79140328697850826</v>
      </c>
      <c r="I44" s="2">
        <v>0.76223241590214064</v>
      </c>
      <c r="J44" s="2">
        <v>0.83737373737373733</v>
      </c>
      <c r="K44" s="2">
        <v>0.71273192578374922</v>
      </c>
      <c r="L44" s="2">
        <f>H44+I44+J44+K44</f>
        <v>3.1037413660381352</v>
      </c>
    </row>
    <row r="45" spans="1:12" x14ac:dyDescent="0.25">
      <c r="A45" s="2">
        <v>257</v>
      </c>
      <c r="B45" s="2" t="s">
        <v>27</v>
      </c>
      <c r="C45" s="2" t="s">
        <v>323</v>
      </c>
      <c r="D45" s="2" t="s">
        <v>324</v>
      </c>
      <c r="E45" s="2" t="s">
        <v>269</v>
      </c>
      <c r="F45" s="2">
        <v>1983</v>
      </c>
      <c r="G45" s="2" t="s">
        <v>270</v>
      </c>
      <c r="H45" s="2">
        <v>0.82147315855181025</v>
      </c>
      <c r="I45" s="2">
        <v>0.74857142857142855</v>
      </c>
      <c r="J45" s="2">
        <v>0.74135178286322501</v>
      </c>
      <c r="K45" s="2">
        <v>0.78962962962962957</v>
      </c>
      <c r="L45" s="2">
        <f>H45+I45+J45+K45</f>
        <v>3.1010259996160934</v>
      </c>
    </row>
    <row r="46" spans="1:12" x14ac:dyDescent="0.25">
      <c r="A46" s="2">
        <v>243</v>
      </c>
      <c r="B46" s="2" t="s">
        <v>66</v>
      </c>
      <c r="C46" s="2" t="s">
        <v>308</v>
      </c>
      <c r="D46" s="2" t="s">
        <v>309</v>
      </c>
      <c r="E46" s="2" t="s">
        <v>269</v>
      </c>
      <c r="F46" s="2">
        <v>2009</v>
      </c>
      <c r="G46" s="2" t="s">
        <v>270</v>
      </c>
      <c r="H46" s="2">
        <v>0.2</v>
      </c>
      <c r="I46" s="2">
        <v>1</v>
      </c>
      <c r="J46" s="2">
        <v>1</v>
      </c>
      <c r="K46" s="2">
        <v>0.89974937343358397</v>
      </c>
      <c r="L46" s="2">
        <f>H46+I46+J46+K46</f>
        <v>3.0997493734335841</v>
      </c>
    </row>
    <row r="47" spans="1:12" x14ac:dyDescent="0.25">
      <c r="A47" s="2">
        <v>155</v>
      </c>
      <c r="B47" s="2" t="s">
        <v>156</v>
      </c>
      <c r="C47" s="2" t="s">
        <v>141</v>
      </c>
      <c r="D47" s="2" t="s">
        <v>157</v>
      </c>
      <c r="E47" s="2" t="s">
        <v>78</v>
      </c>
      <c r="F47" s="2">
        <v>2012</v>
      </c>
      <c r="G47" s="2" t="s">
        <v>158</v>
      </c>
      <c r="H47" s="2">
        <v>0.2</v>
      </c>
      <c r="I47" s="2">
        <v>0.94285714285714295</v>
      </c>
      <c r="J47" s="2">
        <v>0.94262295081967218</v>
      </c>
      <c r="K47" s="2">
        <v>1</v>
      </c>
      <c r="L47" s="2">
        <f>H47+I47+J47+K47</f>
        <v>3.0854800936768152</v>
      </c>
    </row>
    <row r="48" spans="1:12" x14ac:dyDescent="0.25">
      <c r="A48" s="2">
        <v>582</v>
      </c>
      <c r="B48" s="2" t="s">
        <v>27</v>
      </c>
      <c r="C48" s="2" t="s">
        <v>738</v>
      </c>
      <c r="D48" s="2" t="s">
        <v>739</v>
      </c>
      <c r="E48" s="2" t="s">
        <v>368</v>
      </c>
      <c r="F48" s="2">
        <v>1990</v>
      </c>
      <c r="G48" s="2"/>
      <c r="H48" s="2">
        <v>1</v>
      </c>
      <c r="I48" s="2">
        <v>0.2</v>
      </c>
      <c r="J48" s="2">
        <v>0.93931220498988532</v>
      </c>
      <c r="K48" s="2">
        <v>0.93508771929824552</v>
      </c>
      <c r="L48" s="2">
        <f>H48+I48+J48+K48</f>
        <v>3.074399924288131</v>
      </c>
    </row>
    <row r="49" spans="1:12" x14ac:dyDescent="0.25">
      <c r="A49" s="2">
        <v>452</v>
      </c>
      <c r="B49" s="2" t="s">
        <v>251</v>
      </c>
      <c r="C49" s="2" t="s">
        <v>598</v>
      </c>
      <c r="D49" s="2" t="s">
        <v>104</v>
      </c>
      <c r="E49" s="2" t="s">
        <v>591</v>
      </c>
      <c r="F49" s="2">
        <v>1975</v>
      </c>
      <c r="G49" s="2" t="s">
        <v>563</v>
      </c>
      <c r="H49" s="2">
        <v>1</v>
      </c>
      <c r="I49" s="2">
        <v>0.69148936170212771</v>
      </c>
      <c r="J49" s="2">
        <v>0.74153846153846159</v>
      </c>
      <c r="K49" s="2">
        <v>0.63563962170233967</v>
      </c>
      <c r="L49" s="2">
        <f>H49+I49+J49+K49</f>
        <v>3.0686674449429288</v>
      </c>
    </row>
    <row r="50" spans="1:12" x14ac:dyDescent="0.25">
      <c r="A50" s="2">
        <v>313</v>
      </c>
      <c r="B50" s="2" t="s">
        <v>73</v>
      </c>
      <c r="C50" s="2" t="s">
        <v>410</v>
      </c>
      <c r="D50" s="2" t="s">
        <v>34</v>
      </c>
      <c r="E50" s="2" t="s">
        <v>368</v>
      </c>
      <c r="F50" s="2">
        <v>2007</v>
      </c>
      <c r="G50" s="2" t="s">
        <v>369</v>
      </c>
      <c r="H50" s="2">
        <v>0.81861198738170349</v>
      </c>
      <c r="I50" s="2">
        <v>0.75583722481654436</v>
      </c>
      <c r="J50" s="2">
        <v>0.71159874608150464</v>
      </c>
      <c r="K50" s="2">
        <v>0.77624909485879812</v>
      </c>
      <c r="L50" s="2">
        <f>H50+I50+J50+K50</f>
        <v>3.0622970531385505</v>
      </c>
    </row>
    <row r="51" spans="1:12" x14ac:dyDescent="0.25">
      <c r="A51" s="2">
        <v>226</v>
      </c>
      <c r="B51" s="2" t="s">
        <v>98</v>
      </c>
      <c r="C51" s="2" t="s">
        <v>286</v>
      </c>
      <c r="D51" s="2" t="s">
        <v>242</v>
      </c>
      <c r="E51" s="2" t="s">
        <v>269</v>
      </c>
      <c r="F51" s="2">
        <v>1986</v>
      </c>
      <c r="G51" s="2" t="s">
        <v>270</v>
      </c>
      <c r="H51" s="2">
        <v>0.76870078740157488</v>
      </c>
      <c r="I51" s="2">
        <v>0.68773513920240781</v>
      </c>
      <c r="J51" s="2">
        <v>0.74940447832301083</v>
      </c>
      <c r="K51" s="2">
        <v>0.84692417739628045</v>
      </c>
      <c r="L51" s="2">
        <f>H51+I51+J51+K51</f>
        <v>3.0527645823232739</v>
      </c>
    </row>
    <row r="52" spans="1:12" x14ac:dyDescent="0.25">
      <c r="A52" s="2">
        <v>462</v>
      </c>
      <c r="B52" s="2" t="s">
        <v>143</v>
      </c>
      <c r="C52" s="2" t="s">
        <v>391</v>
      </c>
      <c r="D52" s="2" t="s">
        <v>28</v>
      </c>
      <c r="E52" s="2" t="s">
        <v>591</v>
      </c>
      <c r="F52" s="2">
        <v>2002</v>
      </c>
      <c r="G52" s="2" t="s">
        <v>625</v>
      </c>
      <c r="H52" s="2">
        <v>0.82948717948717943</v>
      </c>
      <c r="I52" s="2">
        <v>0.77144970414201175</v>
      </c>
      <c r="J52" s="2">
        <v>0.68975468975468968</v>
      </c>
      <c r="K52" s="2">
        <v>0.76177090653548851</v>
      </c>
      <c r="L52" s="2">
        <f>H52+I52+J52+K52</f>
        <v>3.0524624799193694</v>
      </c>
    </row>
    <row r="53" spans="1:12" x14ac:dyDescent="0.25">
      <c r="A53" s="2">
        <v>210</v>
      </c>
      <c r="B53" s="2" t="s">
        <v>27</v>
      </c>
      <c r="C53" s="2" t="s">
        <v>253</v>
      </c>
      <c r="D53" s="2" t="s">
        <v>140</v>
      </c>
      <c r="E53" s="2" t="s">
        <v>234</v>
      </c>
      <c r="F53" s="2">
        <v>1982</v>
      </c>
      <c r="G53" s="2" t="s">
        <v>243</v>
      </c>
      <c r="H53" s="2">
        <v>0.8133498145859086</v>
      </c>
      <c r="I53" s="2">
        <v>0.82067345340642117</v>
      </c>
      <c r="J53" s="2">
        <v>0.76961325966850824</v>
      </c>
      <c r="K53" s="2">
        <v>0.62595419847328237</v>
      </c>
      <c r="L53" s="2">
        <f>H53+I53+J53+K53</f>
        <v>3.0295907261341202</v>
      </c>
    </row>
    <row r="54" spans="1:12" x14ac:dyDescent="0.25">
      <c r="A54" s="2">
        <v>282</v>
      </c>
      <c r="B54" s="2" t="s">
        <v>60</v>
      </c>
      <c r="C54" s="2" t="s">
        <v>367</v>
      </c>
      <c r="D54" s="2" t="s">
        <v>50</v>
      </c>
      <c r="E54" s="2" t="s">
        <v>368</v>
      </c>
      <c r="F54" s="2">
        <v>2010</v>
      </c>
      <c r="G54" s="2" t="s">
        <v>369</v>
      </c>
      <c r="H54" s="2">
        <v>1</v>
      </c>
      <c r="I54" s="2">
        <v>0.96145610278372595</v>
      </c>
      <c r="J54" s="2">
        <v>0.60946745562130189</v>
      </c>
      <c r="K54" s="2">
        <v>0.4420289855072464</v>
      </c>
      <c r="L54" s="2">
        <f>H54+I54+J54+K54</f>
        <v>3.0129525439122746</v>
      </c>
    </row>
    <row r="55" spans="1:12" x14ac:dyDescent="0.25">
      <c r="A55" s="2">
        <v>181</v>
      </c>
      <c r="B55" s="2" t="s">
        <v>27</v>
      </c>
      <c r="C55" s="2" t="s">
        <v>214</v>
      </c>
      <c r="D55" s="2" t="s">
        <v>215</v>
      </c>
      <c r="E55" s="2" t="s">
        <v>216</v>
      </c>
      <c r="F55" s="2">
        <v>1985</v>
      </c>
      <c r="G55" s="2" t="s">
        <v>217</v>
      </c>
      <c r="H55" s="2">
        <v>0</v>
      </c>
      <c r="I55" s="2">
        <v>1</v>
      </c>
      <c r="J55" s="2">
        <v>1</v>
      </c>
      <c r="K55" s="2">
        <v>1</v>
      </c>
      <c r="L55" s="2">
        <f>H55+I55+J55+K55</f>
        <v>3</v>
      </c>
    </row>
    <row r="56" spans="1:12" x14ac:dyDescent="0.25">
      <c r="A56" s="2">
        <v>191</v>
      </c>
      <c r="B56" s="2" t="s">
        <v>48</v>
      </c>
      <c r="C56" s="2" t="s">
        <v>238</v>
      </c>
      <c r="D56" s="2" t="s">
        <v>239</v>
      </c>
      <c r="E56" s="2" t="s">
        <v>234</v>
      </c>
      <c r="F56" s="2">
        <v>2002</v>
      </c>
      <c r="G56" s="2" t="s">
        <v>240</v>
      </c>
      <c r="H56" s="2">
        <v>0</v>
      </c>
      <c r="I56" s="2">
        <v>1</v>
      </c>
      <c r="J56" s="2">
        <v>1</v>
      </c>
      <c r="K56" s="2">
        <v>1</v>
      </c>
      <c r="L56" s="2">
        <f>H56+I56+J56+K56</f>
        <v>3</v>
      </c>
    </row>
    <row r="57" spans="1:12" x14ac:dyDescent="0.25">
      <c r="A57" s="2">
        <v>294</v>
      </c>
      <c r="B57" s="2" t="s">
        <v>251</v>
      </c>
      <c r="C57" s="2" t="s">
        <v>385</v>
      </c>
      <c r="D57" s="2" t="s">
        <v>373</v>
      </c>
      <c r="E57" s="2" t="s">
        <v>368</v>
      </c>
      <c r="F57" s="2">
        <v>1974</v>
      </c>
      <c r="G57" s="2" t="s">
        <v>374</v>
      </c>
      <c r="H57" s="2">
        <v>0</v>
      </c>
      <c r="I57" s="2">
        <v>1</v>
      </c>
      <c r="J57" s="2">
        <v>1</v>
      </c>
      <c r="K57" s="2">
        <v>1</v>
      </c>
      <c r="L57" s="2">
        <f>H57+I57+J57+K57</f>
        <v>3</v>
      </c>
    </row>
    <row r="58" spans="1:12" x14ac:dyDescent="0.25">
      <c r="A58" s="2">
        <v>387</v>
      </c>
      <c r="B58" s="2" t="s">
        <v>53</v>
      </c>
      <c r="C58" s="2" t="s">
        <v>479</v>
      </c>
      <c r="D58" s="2" t="s">
        <v>405</v>
      </c>
      <c r="E58" s="2" t="s">
        <v>463</v>
      </c>
      <c r="F58" s="2">
        <v>2004</v>
      </c>
      <c r="G58" s="2" t="s">
        <v>507</v>
      </c>
      <c r="H58" s="2">
        <v>1</v>
      </c>
      <c r="I58" s="2">
        <v>1</v>
      </c>
      <c r="J58" s="2">
        <v>0</v>
      </c>
      <c r="K58" s="2">
        <v>1</v>
      </c>
      <c r="L58" s="2">
        <f>H58+I58+J58+K58</f>
        <v>3</v>
      </c>
    </row>
    <row r="59" spans="1:12" x14ac:dyDescent="0.25">
      <c r="A59" s="2">
        <v>398</v>
      </c>
      <c r="B59" s="2" t="s">
        <v>107</v>
      </c>
      <c r="C59" s="2" t="s">
        <v>526</v>
      </c>
      <c r="D59" s="2" t="s">
        <v>196</v>
      </c>
      <c r="E59" s="2" t="s">
        <v>517</v>
      </c>
      <c r="F59" s="2">
        <v>2012</v>
      </c>
      <c r="G59" s="2" t="s">
        <v>168</v>
      </c>
      <c r="H59" s="2">
        <v>0</v>
      </c>
      <c r="I59" s="2">
        <v>1</v>
      </c>
      <c r="J59" s="2">
        <v>1</v>
      </c>
      <c r="K59" s="2">
        <v>1</v>
      </c>
      <c r="L59" s="2">
        <f>H59+I59+J59+K59</f>
        <v>3</v>
      </c>
    </row>
    <row r="60" spans="1:12" x14ac:dyDescent="0.25">
      <c r="A60" s="2">
        <v>356</v>
      </c>
      <c r="B60" s="2" t="s">
        <v>40</v>
      </c>
      <c r="C60" s="2" t="s">
        <v>465</v>
      </c>
      <c r="D60" s="2" t="s">
        <v>466</v>
      </c>
      <c r="E60" s="2" t="s">
        <v>463</v>
      </c>
      <c r="F60" s="2">
        <v>2009</v>
      </c>
      <c r="G60" s="2" t="s">
        <v>467</v>
      </c>
      <c r="H60" s="2">
        <v>0.70348837209302328</v>
      </c>
      <c r="I60" s="2">
        <v>0.87958115183246077</v>
      </c>
      <c r="J60" s="2">
        <v>0.90925589836660614</v>
      </c>
      <c r="K60" s="2">
        <v>0.49104477611940311</v>
      </c>
      <c r="L60" s="2">
        <f>H60+I60+J60+K60</f>
        <v>2.9833701984114933</v>
      </c>
    </row>
    <row r="61" spans="1:12" x14ac:dyDescent="0.25">
      <c r="A61" s="2">
        <v>287</v>
      </c>
      <c r="B61" s="2" t="s">
        <v>44</v>
      </c>
      <c r="C61" s="2" t="s">
        <v>378</v>
      </c>
      <c r="D61" s="2" t="s">
        <v>109</v>
      </c>
      <c r="E61" s="2" t="s">
        <v>368</v>
      </c>
      <c r="F61" s="2">
        <v>2008</v>
      </c>
      <c r="G61" s="2" t="s">
        <v>369</v>
      </c>
      <c r="H61" s="2">
        <v>0.60698027314112302</v>
      </c>
      <c r="I61" s="2">
        <v>0.8377483443708611</v>
      </c>
      <c r="J61" s="2">
        <v>0.7060889929742391</v>
      </c>
      <c r="K61" s="2">
        <v>0.82071713147410352</v>
      </c>
      <c r="L61" s="2">
        <f>H61+I61+J61+K61</f>
        <v>2.9715347419603271</v>
      </c>
    </row>
    <row r="62" spans="1:12" x14ac:dyDescent="0.25">
      <c r="A62" s="2">
        <v>115</v>
      </c>
      <c r="B62" s="2" t="s">
        <v>66</v>
      </c>
      <c r="C62" s="2" t="s">
        <v>67</v>
      </c>
      <c r="D62" s="2" t="s">
        <v>68</v>
      </c>
      <c r="E62" s="2" t="s">
        <v>62</v>
      </c>
      <c r="F62" s="2">
        <v>2009</v>
      </c>
      <c r="G62" s="2" t="s">
        <v>69</v>
      </c>
      <c r="H62" s="2">
        <v>0.2</v>
      </c>
      <c r="I62" s="2">
        <v>0.7861736334405145</v>
      </c>
      <c r="J62" s="2">
        <v>0.9851380042462845</v>
      </c>
      <c r="K62" s="2">
        <v>1</v>
      </c>
      <c r="L62" s="2">
        <f>H62+I62+J62+K62</f>
        <v>2.971311637686799</v>
      </c>
    </row>
    <row r="63" spans="1:12" x14ac:dyDescent="0.25">
      <c r="A63" s="2">
        <v>274</v>
      </c>
      <c r="B63" s="2" t="s">
        <v>133</v>
      </c>
      <c r="C63" s="2" t="s">
        <v>349</v>
      </c>
      <c r="D63" s="2" t="s">
        <v>324</v>
      </c>
      <c r="E63" s="2" t="s">
        <v>332</v>
      </c>
      <c r="F63" s="2">
        <v>2006</v>
      </c>
      <c r="G63" s="2" t="s">
        <v>350</v>
      </c>
      <c r="H63" s="2">
        <v>0.80615384615384611</v>
      </c>
      <c r="I63" s="2">
        <v>0.71007371007371001</v>
      </c>
      <c r="J63" s="2">
        <v>0.72823351786612978</v>
      </c>
      <c r="K63" s="2">
        <v>0.72460937500000011</v>
      </c>
      <c r="L63" s="2">
        <f>H63+I63+J63+K63</f>
        <v>2.9690704490936861</v>
      </c>
    </row>
    <row r="64" spans="1:12" x14ac:dyDescent="0.25">
      <c r="A64" s="2">
        <v>316</v>
      </c>
      <c r="B64" s="2" t="s">
        <v>133</v>
      </c>
      <c r="C64" s="2" t="s">
        <v>404</v>
      </c>
      <c r="D64" s="2" t="s">
        <v>412</v>
      </c>
      <c r="E64" s="2" t="s">
        <v>368</v>
      </c>
      <c r="F64" s="2">
        <v>2006</v>
      </c>
      <c r="G64" s="2" t="s">
        <v>369</v>
      </c>
      <c r="H64" s="2">
        <v>0</v>
      </c>
      <c r="I64" s="2">
        <v>1</v>
      </c>
      <c r="J64" s="2">
        <v>0.96854082998661306</v>
      </c>
      <c r="K64" s="2">
        <v>1</v>
      </c>
      <c r="L64" s="2">
        <f>H64+I64+J64+K64</f>
        <v>2.9685408299866132</v>
      </c>
    </row>
    <row r="65" spans="1:12" x14ac:dyDescent="0.25">
      <c r="A65" s="2">
        <v>358</v>
      </c>
      <c r="B65" s="2" t="s">
        <v>336</v>
      </c>
      <c r="C65" s="2" t="s">
        <v>469</v>
      </c>
      <c r="D65" s="2" t="s">
        <v>470</v>
      </c>
      <c r="E65" s="2" t="s">
        <v>463</v>
      </c>
      <c r="F65" s="2">
        <v>2007</v>
      </c>
      <c r="G65" s="2" t="s">
        <v>471</v>
      </c>
      <c r="H65" s="2">
        <v>0.92356687898089163</v>
      </c>
      <c r="I65" s="2">
        <v>0.2</v>
      </c>
      <c r="J65" s="2">
        <v>0.95127610208816693</v>
      </c>
      <c r="K65" s="2">
        <v>0.88814531548757158</v>
      </c>
      <c r="L65" s="2">
        <f>H65+I65+J65+K65</f>
        <v>2.9629882965566301</v>
      </c>
    </row>
    <row r="66" spans="1:12" x14ac:dyDescent="0.25">
      <c r="A66" s="2">
        <v>350</v>
      </c>
      <c r="B66" s="2" t="s">
        <v>156</v>
      </c>
      <c r="C66" s="2" t="s">
        <v>452</v>
      </c>
      <c r="D66" s="2" t="s">
        <v>120</v>
      </c>
      <c r="E66" s="2" t="s">
        <v>450</v>
      </c>
      <c r="F66" s="2">
        <v>2012</v>
      </c>
      <c r="G66" s="2" t="s">
        <v>451</v>
      </c>
      <c r="H66" s="2">
        <v>1</v>
      </c>
      <c r="I66" s="2">
        <v>1</v>
      </c>
      <c r="J66" s="2">
        <v>0.93495934959349603</v>
      </c>
      <c r="K66" s="2">
        <v>0</v>
      </c>
      <c r="L66" s="2">
        <f>H66+I66+J66+K66</f>
        <v>2.934959349593496</v>
      </c>
    </row>
    <row r="67" spans="1:12" x14ac:dyDescent="0.25">
      <c r="A67" s="2">
        <v>261</v>
      </c>
      <c r="B67" s="2" t="s">
        <v>156</v>
      </c>
      <c r="C67" s="2" t="s">
        <v>206</v>
      </c>
      <c r="D67" s="2" t="s">
        <v>327</v>
      </c>
      <c r="E67" s="2" t="s">
        <v>269</v>
      </c>
      <c r="F67" s="2">
        <v>2014</v>
      </c>
      <c r="G67" s="2" t="s">
        <v>270</v>
      </c>
      <c r="H67" s="2">
        <v>0.59803921568627449</v>
      </c>
      <c r="I67" s="2">
        <v>0.66331658291457296</v>
      </c>
      <c r="J67" s="2">
        <v>0.84558823529411764</v>
      </c>
      <c r="K67" s="2">
        <v>0.82608695652173925</v>
      </c>
      <c r="L67" s="2">
        <f>H67+I67+J67+K67</f>
        <v>2.9330309904167042</v>
      </c>
    </row>
    <row r="68" spans="1:12" x14ac:dyDescent="0.25">
      <c r="A68" s="2">
        <v>567</v>
      </c>
      <c r="B68" s="2" t="s">
        <v>23</v>
      </c>
      <c r="C68" s="2" t="s">
        <v>732</v>
      </c>
      <c r="D68" s="2" t="s">
        <v>733</v>
      </c>
      <c r="E68" s="2" t="s">
        <v>734</v>
      </c>
      <c r="F68" s="2">
        <v>2008</v>
      </c>
      <c r="G68" s="2" t="s">
        <v>735</v>
      </c>
      <c r="H68" s="2">
        <v>0.60983606557377057</v>
      </c>
      <c r="I68" s="2">
        <v>0.91869918699187014</v>
      </c>
      <c r="J68" s="2">
        <v>0.78152753108348127</v>
      </c>
      <c r="K68" s="2">
        <v>0.59638554216867468</v>
      </c>
      <c r="L68" s="2">
        <f>H68+I68+J68+K68</f>
        <v>2.9064483258177964</v>
      </c>
    </row>
    <row r="69" spans="1:12" x14ac:dyDescent="0.25">
      <c r="A69" s="2">
        <v>149</v>
      </c>
      <c r="B69" s="2" t="s">
        <v>27</v>
      </c>
      <c r="C69" s="2" t="s">
        <v>141</v>
      </c>
      <c r="D69" s="2" t="s">
        <v>140</v>
      </c>
      <c r="E69" s="2" t="s">
        <v>78</v>
      </c>
      <c r="F69" s="2">
        <v>1977</v>
      </c>
      <c r="G69" s="2" t="s">
        <v>99</v>
      </c>
      <c r="H69" s="2">
        <v>0.74857792946530155</v>
      </c>
      <c r="I69" s="2">
        <v>0.72077028885832184</v>
      </c>
      <c r="J69" s="2">
        <v>0.7139928241927217</v>
      </c>
      <c r="K69" s="2">
        <v>0.71832884097035044</v>
      </c>
      <c r="L69" s="2">
        <f>H69+I69+J69+K69</f>
        <v>2.9016698834866954</v>
      </c>
    </row>
    <row r="70" spans="1:12" x14ac:dyDescent="0.25">
      <c r="A70" s="2">
        <v>463</v>
      </c>
      <c r="B70" s="2" t="s">
        <v>27</v>
      </c>
      <c r="C70" s="2" t="s">
        <v>119</v>
      </c>
      <c r="D70" s="2" t="s">
        <v>140</v>
      </c>
      <c r="E70" s="2" t="s">
        <v>591</v>
      </c>
      <c r="F70" s="2">
        <v>1976</v>
      </c>
      <c r="G70" s="2" t="s">
        <v>563</v>
      </c>
      <c r="H70" s="2">
        <v>0.81739130434782625</v>
      </c>
      <c r="I70" s="2">
        <v>0.77343173431734313</v>
      </c>
      <c r="J70" s="2">
        <v>0.71989664082687332</v>
      </c>
      <c r="K70" s="2">
        <v>0.58603628367234728</v>
      </c>
      <c r="L70" s="2">
        <f>H70+I70+J70+K70</f>
        <v>2.8967559631643902</v>
      </c>
    </row>
    <row r="71" spans="1:12" x14ac:dyDescent="0.25">
      <c r="A71" s="2">
        <v>275</v>
      </c>
      <c r="B71" s="2" t="s">
        <v>133</v>
      </c>
      <c r="C71" s="2" t="s">
        <v>351</v>
      </c>
      <c r="D71" s="2" t="s">
        <v>352</v>
      </c>
      <c r="E71" s="2" t="s">
        <v>332</v>
      </c>
      <c r="F71" s="2">
        <v>2006</v>
      </c>
      <c r="G71" s="2">
        <v>139</v>
      </c>
      <c r="H71" s="2">
        <v>0.68676277850589784</v>
      </c>
      <c r="I71" s="2">
        <v>0.72114784778540231</v>
      </c>
      <c r="J71" s="2">
        <v>0.74587628865979361</v>
      </c>
      <c r="K71" s="2">
        <v>0.74150566289140585</v>
      </c>
      <c r="L71" s="2">
        <f>H71+I71+J71+K71</f>
        <v>2.8952925778424996</v>
      </c>
    </row>
    <row r="72" spans="1:12" x14ac:dyDescent="0.25">
      <c r="A72" s="2">
        <v>457</v>
      </c>
      <c r="B72" s="2" t="s">
        <v>133</v>
      </c>
      <c r="C72" s="2" t="s">
        <v>616</v>
      </c>
      <c r="D72" s="2" t="s">
        <v>145</v>
      </c>
      <c r="E72" s="2" t="s">
        <v>591</v>
      </c>
      <c r="F72" s="2">
        <v>2006</v>
      </c>
      <c r="G72" s="2" t="s">
        <v>617</v>
      </c>
      <c r="H72" s="2">
        <v>0.92907801418439706</v>
      </c>
      <c r="I72" s="2">
        <v>0.84626647144948752</v>
      </c>
      <c r="J72" s="2">
        <v>0.2</v>
      </c>
      <c r="K72" s="2">
        <v>0.91304347826086973</v>
      </c>
      <c r="L72" s="2">
        <f>H72+I72+J72+K72</f>
        <v>2.8883879638947545</v>
      </c>
    </row>
    <row r="73" spans="1:12" x14ac:dyDescent="0.25">
      <c r="A73" s="2">
        <v>549</v>
      </c>
      <c r="B73" s="2" t="s">
        <v>156</v>
      </c>
      <c r="C73" s="2" t="s">
        <v>714</v>
      </c>
      <c r="D73" s="2" t="s">
        <v>68</v>
      </c>
      <c r="E73" s="2" t="s">
        <v>631</v>
      </c>
      <c r="F73" s="2">
        <v>2013</v>
      </c>
      <c r="G73" s="2" t="s">
        <v>632</v>
      </c>
      <c r="H73" s="2">
        <v>0.59803921568627449</v>
      </c>
      <c r="I73" s="2">
        <v>0.80487804878048785</v>
      </c>
      <c r="J73" s="2">
        <v>0.70987654320987648</v>
      </c>
      <c r="K73" s="2">
        <v>0.77235772357723587</v>
      </c>
      <c r="L73" s="2">
        <f>H73+I73+J73+K73</f>
        <v>2.8851515312538747</v>
      </c>
    </row>
    <row r="74" spans="1:12" x14ac:dyDescent="0.25">
      <c r="A74" s="2">
        <v>200</v>
      </c>
      <c r="B74" s="2" t="s">
        <v>32</v>
      </c>
      <c r="C74" s="2" t="s">
        <v>253</v>
      </c>
      <c r="D74" s="2" t="s">
        <v>254</v>
      </c>
      <c r="E74" s="2" t="s">
        <v>234</v>
      </c>
      <c r="F74" s="2">
        <v>2010</v>
      </c>
      <c r="G74" s="2">
        <v>22</v>
      </c>
      <c r="H74" s="2">
        <v>0.2</v>
      </c>
      <c r="I74" s="2">
        <v>0.82616487455197141</v>
      </c>
      <c r="J74" s="2">
        <v>1</v>
      </c>
      <c r="K74" s="2">
        <v>0.85090909090909095</v>
      </c>
      <c r="L74" s="2">
        <f>H74+I74+J74+K74</f>
        <v>2.8770739654610624</v>
      </c>
    </row>
    <row r="75" spans="1:12" x14ac:dyDescent="0.25">
      <c r="A75" s="2">
        <v>312</v>
      </c>
      <c r="B75" s="2" t="s">
        <v>73</v>
      </c>
      <c r="C75" s="2" t="s">
        <v>409</v>
      </c>
      <c r="D75" s="2" t="s">
        <v>59</v>
      </c>
      <c r="E75" s="2" t="s">
        <v>368</v>
      </c>
      <c r="F75" s="2">
        <v>2007</v>
      </c>
      <c r="G75" s="2" t="s">
        <v>99</v>
      </c>
      <c r="H75" s="2">
        <v>0.73512747875354101</v>
      </c>
      <c r="I75" s="2">
        <v>0.72955569864777858</v>
      </c>
      <c r="J75" s="2">
        <v>0.73621621621621613</v>
      </c>
      <c r="K75" s="2">
        <v>0.67252195734002518</v>
      </c>
      <c r="L75" s="2">
        <f>H75+I75+J75+K75</f>
        <v>2.8734213509575608</v>
      </c>
    </row>
    <row r="76" spans="1:12" x14ac:dyDescent="0.25">
      <c r="A76" s="2">
        <v>526</v>
      </c>
      <c r="B76" s="2" t="s">
        <v>143</v>
      </c>
      <c r="C76" s="2" t="s">
        <v>690</v>
      </c>
      <c r="D76" s="2" t="s">
        <v>117</v>
      </c>
      <c r="E76" s="2" t="s">
        <v>631</v>
      </c>
      <c r="F76" s="2">
        <v>2003</v>
      </c>
      <c r="G76" s="2" t="s">
        <v>632</v>
      </c>
      <c r="H76" s="2">
        <v>0.9714714714714715</v>
      </c>
      <c r="I76" s="2">
        <v>0.96574074074074079</v>
      </c>
      <c r="J76" s="2">
        <v>0.92575855390574557</v>
      </c>
      <c r="K76" s="2">
        <v>0</v>
      </c>
      <c r="L76" s="2">
        <f>H76+I76+J76+K76</f>
        <v>2.8629707661179582</v>
      </c>
    </row>
    <row r="77" spans="1:12" x14ac:dyDescent="0.25">
      <c r="A77" s="2">
        <v>370</v>
      </c>
      <c r="B77" s="2" t="s">
        <v>23</v>
      </c>
      <c r="C77" s="2" t="s">
        <v>490</v>
      </c>
      <c r="D77" s="2" t="s">
        <v>145</v>
      </c>
      <c r="E77" s="2" t="s">
        <v>463</v>
      </c>
      <c r="F77" s="2">
        <v>2008</v>
      </c>
      <c r="G77" s="2" t="s">
        <v>464</v>
      </c>
      <c r="H77" s="2">
        <v>0.2</v>
      </c>
      <c r="I77" s="2">
        <v>0.92433537832310841</v>
      </c>
      <c r="J77" s="2">
        <v>1</v>
      </c>
      <c r="K77" s="2">
        <v>0.73514851485148514</v>
      </c>
      <c r="L77" s="2">
        <f>H77+I77+J77+K77</f>
        <v>2.8594838931745934</v>
      </c>
    </row>
    <row r="78" spans="1:12" x14ac:dyDescent="0.25">
      <c r="A78" s="2">
        <v>453</v>
      </c>
      <c r="B78" s="2" t="s">
        <v>23</v>
      </c>
      <c r="C78" s="2" t="s">
        <v>119</v>
      </c>
      <c r="D78" s="2" t="s">
        <v>157</v>
      </c>
      <c r="E78" s="2" t="s">
        <v>591</v>
      </c>
      <c r="F78" s="2">
        <v>2008</v>
      </c>
      <c r="G78" s="2" t="s">
        <v>612</v>
      </c>
      <c r="H78" s="2">
        <v>0.5971107544141252</v>
      </c>
      <c r="I78" s="2">
        <v>0.95560253699788589</v>
      </c>
      <c r="J78" s="2">
        <v>0.60439560439560436</v>
      </c>
      <c r="K78" s="2">
        <v>0.70047169811320753</v>
      </c>
      <c r="L78" s="2">
        <f>H78+I78+J78+K78</f>
        <v>2.8575805939208232</v>
      </c>
    </row>
    <row r="79" spans="1:12" x14ac:dyDescent="0.25">
      <c r="A79" s="2">
        <v>219</v>
      </c>
      <c r="B79" s="2" t="s">
        <v>40</v>
      </c>
      <c r="C79" s="2" t="s">
        <v>278</v>
      </c>
      <c r="D79" s="2" t="s">
        <v>109</v>
      </c>
      <c r="E79" s="2" t="s">
        <v>269</v>
      </c>
      <c r="F79" s="2">
        <v>2009</v>
      </c>
      <c r="G79" s="2" t="s">
        <v>270</v>
      </c>
      <c r="H79" s="2">
        <v>0.90977443609022557</v>
      </c>
      <c r="I79" s="2">
        <v>0.79746835443037978</v>
      </c>
      <c r="J79" s="2">
        <v>0.93644859813084114</v>
      </c>
      <c r="K79" s="2">
        <v>0.2</v>
      </c>
      <c r="L79" s="2">
        <f>H79+I79+J79+K79</f>
        <v>2.8436913886514468</v>
      </c>
    </row>
    <row r="80" spans="1:12" x14ac:dyDescent="0.25">
      <c r="A80" s="2">
        <v>354</v>
      </c>
      <c r="B80" s="2" t="s">
        <v>27</v>
      </c>
      <c r="C80" s="2" t="s">
        <v>460</v>
      </c>
      <c r="D80" s="2" t="s">
        <v>34</v>
      </c>
      <c r="E80" s="2" t="s">
        <v>461</v>
      </c>
      <c r="F80" s="2">
        <v>1987</v>
      </c>
      <c r="G80" s="2">
        <v>122</v>
      </c>
      <c r="H80" s="2">
        <v>0</v>
      </c>
      <c r="I80" s="2">
        <v>0.90735930735930725</v>
      </c>
      <c r="J80" s="2">
        <v>0.95607412491420718</v>
      </c>
      <c r="K80" s="2">
        <v>0.9483985765124554</v>
      </c>
      <c r="L80" s="2">
        <f>H80+I80+J80+K80</f>
        <v>2.8118320087859701</v>
      </c>
    </row>
    <row r="81" spans="1:12" x14ac:dyDescent="0.25">
      <c r="A81" s="2">
        <v>203</v>
      </c>
      <c r="B81" s="2" t="s">
        <v>133</v>
      </c>
      <c r="C81" s="2" t="s">
        <v>258</v>
      </c>
      <c r="D81" s="2" t="s">
        <v>117</v>
      </c>
      <c r="E81" s="2" t="s">
        <v>234</v>
      </c>
      <c r="F81" s="2">
        <v>2006</v>
      </c>
      <c r="G81" s="2">
        <v>163</v>
      </c>
      <c r="H81" s="2">
        <v>0</v>
      </c>
      <c r="I81" s="2">
        <v>0.92702485966319148</v>
      </c>
      <c r="J81" s="2">
        <v>0.99313658201784483</v>
      </c>
      <c r="K81" s="2">
        <v>0.87225705329153613</v>
      </c>
      <c r="L81" s="2">
        <f>H81+I81+J81+K81</f>
        <v>2.7924184949725728</v>
      </c>
    </row>
    <row r="82" spans="1:12" x14ac:dyDescent="0.25">
      <c r="A82" s="2">
        <v>147</v>
      </c>
      <c r="B82" s="2" t="s">
        <v>27</v>
      </c>
      <c r="C82" s="2" t="s">
        <v>146</v>
      </c>
      <c r="D82" s="2" t="s">
        <v>75</v>
      </c>
      <c r="E82" s="2" t="s">
        <v>78</v>
      </c>
      <c r="F82" s="2">
        <v>1991</v>
      </c>
      <c r="G82" s="2" t="s">
        <v>99</v>
      </c>
      <c r="H82" s="2">
        <v>0.76334106728538287</v>
      </c>
      <c r="I82" s="2">
        <v>0.6940397350993377</v>
      </c>
      <c r="J82" s="2">
        <v>0.67294685990338166</v>
      </c>
      <c r="K82" s="2">
        <v>0.6604708798017348</v>
      </c>
      <c r="L82" s="2">
        <f>H82+I82+J82+K82</f>
        <v>2.7907985420898367</v>
      </c>
    </row>
    <row r="83" spans="1:12" x14ac:dyDescent="0.25">
      <c r="A83" s="2">
        <v>116</v>
      </c>
      <c r="B83" s="2" t="s">
        <v>23</v>
      </c>
      <c r="C83" s="2" t="s">
        <v>70</v>
      </c>
      <c r="D83" s="2" t="s">
        <v>71</v>
      </c>
      <c r="E83" s="2" t="s">
        <v>62</v>
      </c>
      <c r="F83" s="2">
        <v>2008</v>
      </c>
      <c r="G83" s="2" t="s">
        <v>63</v>
      </c>
      <c r="H83" s="2">
        <v>0.63265306122448972</v>
      </c>
      <c r="I83" s="2">
        <v>0.74342105263157898</v>
      </c>
      <c r="J83" s="2">
        <v>0.82706766917293228</v>
      </c>
      <c r="K83" s="2">
        <v>0.58695652173913038</v>
      </c>
      <c r="L83" s="2">
        <f>H83+I83+J83+K83</f>
        <v>2.7900983047681311</v>
      </c>
    </row>
    <row r="84" spans="1:12" x14ac:dyDescent="0.25">
      <c r="A84" s="2">
        <v>318</v>
      </c>
      <c r="B84" s="2" t="s">
        <v>53</v>
      </c>
      <c r="C84" s="2" t="s">
        <v>414</v>
      </c>
      <c r="D84" s="2" t="s">
        <v>254</v>
      </c>
      <c r="E84" s="2" t="s">
        <v>368</v>
      </c>
      <c r="F84" s="2">
        <v>2005</v>
      </c>
      <c r="G84" s="2" t="s">
        <v>371</v>
      </c>
      <c r="H84" s="2">
        <v>0</v>
      </c>
      <c r="I84" s="2">
        <v>0.8909740840035747</v>
      </c>
      <c r="J84" s="2">
        <v>0.96845794392523366</v>
      </c>
      <c r="K84" s="2">
        <v>0.9176276771004942</v>
      </c>
      <c r="L84" s="2">
        <f>H84+I84+J84+K84</f>
        <v>2.7770597050293024</v>
      </c>
    </row>
    <row r="85" spans="1:12" x14ac:dyDescent="0.25">
      <c r="A85" s="2">
        <v>126</v>
      </c>
      <c r="B85" s="2" t="s">
        <v>48</v>
      </c>
      <c r="C85" s="2" t="s">
        <v>97</v>
      </c>
      <c r="D85" s="2" t="s">
        <v>95</v>
      </c>
      <c r="E85" s="2" t="s">
        <v>78</v>
      </c>
      <c r="F85" s="2">
        <v>2002</v>
      </c>
      <c r="G85" s="2" t="s">
        <v>91</v>
      </c>
      <c r="H85" s="2">
        <v>0.80818802122820299</v>
      </c>
      <c r="I85" s="2">
        <v>0.65478312537136063</v>
      </c>
      <c r="J85" s="2">
        <v>0.57559958289885305</v>
      </c>
      <c r="K85" s="2">
        <v>0.71461988304093571</v>
      </c>
      <c r="L85" s="2">
        <f>H85+I85+J85+K85</f>
        <v>2.7531906125393526</v>
      </c>
    </row>
    <row r="86" spans="1:12" x14ac:dyDescent="0.25">
      <c r="A86" s="2">
        <v>492</v>
      </c>
      <c r="B86" s="2" t="s">
        <v>32</v>
      </c>
      <c r="C86" s="2" t="s">
        <v>660</v>
      </c>
      <c r="D86" s="2" t="s">
        <v>533</v>
      </c>
      <c r="E86" s="2" t="s">
        <v>631</v>
      </c>
      <c r="F86" s="2">
        <v>2011</v>
      </c>
      <c r="G86" s="2" t="s">
        <v>632</v>
      </c>
      <c r="H86" s="2">
        <v>0.2</v>
      </c>
      <c r="I86" s="2">
        <v>1</v>
      </c>
      <c r="J86" s="2">
        <v>0.55148342059336819</v>
      </c>
      <c r="K86" s="2">
        <v>1</v>
      </c>
      <c r="L86" s="2">
        <f>H86+I86+J86+K86</f>
        <v>2.751483420593368</v>
      </c>
    </row>
    <row r="87" spans="1:12" x14ac:dyDescent="0.25">
      <c r="A87" s="2">
        <v>206</v>
      </c>
      <c r="B87" s="2" t="s">
        <v>27</v>
      </c>
      <c r="C87" s="2" t="s">
        <v>260</v>
      </c>
      <c r="D87" s="2" t="s">
        <v>207</v>
      </c>
      <c r="E87" s="2" t="s">
        <v>234</v>
      </c>
      <c r="F87" s="2">
        <v>2001</v>
      </c>
      <c r="G87" s="2" t="s">
        <v>243</v>
      </c>
      <c r="H87" s="2">
        <v>0</v>
      </c>
      <c r="I87" s="2">
        <v>0.99619771863117845</v>
      </c>
      <c r="J87" s="2">
        <v>0.86200495049504944</v>
      </c>
      <c r="K87" s="2">
        <v>0.8839137645107793</v>
      </c>
      <c r="L87" s="2">
        <f>H87+I87+J87+K87</f>
        <v>2.7421164336370074</v>
      </c>
    </row>
    <row r="88" spans="1:12" x14ac:dyDescent="0.25">
      <c r="A88" s="2">
        <v>205</v>
      </c>
      <c r="B88" s="2" t="s">
        <v>143</v>
      </c>
      <c r="C88" s="2" t="s">
        <v>259</v>
      </c>
      <c r="D88" s="2" t="s">
        <v>145</v>
      </c>
      <c r="E88" s="2" t="s">
        <v>234</v>
      </c>
      <c r="F88" s="2">
        <v>2003</v>
      </c>
      <c r="G88" s="2" t="s">
        <v>243</v>
      </c>
      <c r="H88" s="2">
        <v>0</v>
      </c>
      <c r="I88" s="2">
        <v>0.95600366636113654</v>
      </c>
      <c r="J88" s="2">
        <v>0.87439024390243902</v>
      </c>
      <c r="K88" s="2">
        <v>0.91092436974789925</v>
      </c>
      <c r="L88" s="2">
        <f>H88+I88+J88+K88</f>
        <v>2.741318280011475</v>
      </c>
    </row>
    <row r="89" spans="1:12" x14ac:dyDescent="0.25">
      <c r="A89" s="2">
        <v>159</v>
      </c>
      <c r="B89" s="2" t="s">
        <v>98</v>
      </c>
      <c r="C89" s="2" t="s">
        <v>163</v>
      </c>
      <c r="D89" s="2" t="s">
        <v>102</v>
      </c>
      <c r="E89" s="2" t="s">
        <v>164</v>
      </c>
      <c r="F89" s="2">
        <v>1977</v>
      </c>
      <c r="G89" s="2" t="s">
        <v>165</v>
      </c>
      <c r="H89" s="2">
        <v>0</v>
      </c>
      <c r="I89" s="2">
        <v>0.82194244604316524</v>
      </c>
      <c r="J89" s="2">
        <v>0.91613278974956314</v>
      </c>
      <c r="K89" s="2">
        <v>1</v>
      </c>
      <c r="L89" s="2">
        <f>H89+I89+J89+K89</f>
        <v>2.7380752357927283</v>
      </c>
    </row>
    <row r="90" spans="1:12" x14ac:dyDescent="0.25">
      <c r="A90" s="2">
        <v>130</v>
      </c>
      <c r="B90" s="2" t="s">
        <v>98</v>
      </c>
      <c r="C90" s="2" t="s">
        <v>103</v>
      </c>
      <c r="D90" s="2" t="s">
        <v>104</v>
      </c>
      <c r="E90" s="2" t="s">
        <v>78</v>
      </c>
      <c r="F90" s="2">
        <v>1993</v>
      </c>
      <c r="G90" s="2" t="s">
        <v>99</v>
      </c>
      <c r="H90" s="2">
        <v>0.94096385542168681</v>
      </c>
      <c r="I90" s="2">
        <v>0.85340802987861797</v>
      </c>
      <c r="J90" s="2">
        <v>0</v>
      </c>
      <c r="K90" s="2">
        <v>0.9411764705882355</v>
      </c>
      <c r="L90" s="2">
        <f>H90+I90+J90+K90</f>
        <v>2.7355483558885405</v>
      </c>
    </row>
    <row r="91" spans="1:12" x14ac:dyDescent="0.25">
      <c r="A91" s="2">
        <v>378</v>
      </c>
      <c r="B91" s="2" t="s">
        <v>27</v>
      </c>
      <c r="C91" s="2" t="s">
        <v>498</v>
      </c>
      <c r="D91" s="2" t="s">
        <v>38</v>
      </c>
      <c r="E91" s="2" t="s">
        <v>463</v>
      </c>
      <c r="F91" s="2">
        <v>2001</v>
      </c>
      <c r="G91" s="2" t="s">
        <v>499</v>
      </c>
      <c r="H91" s="2">
        <v>0.92156862745098056</v>
      </c>
      <c r="I91" s="2">
        <v>0.92172383465259466</v>
      </c>
      <c r="J91" s="2">
        <v>0</v>
      </c>
      <c r="K91" s="2">
        <v>0.88981636060100167</v>
      </c>
      <c r="L91" s="2">
        <f>H91+I91+J91+K91</f>
        <v>2.733108822704577</v>
      </c>
    </row>
    <row r="92" spans="1:12" x14ac:dyDescent="0.25">
      <c r="A92" s="2">
        <v>229</v>
      </c>
      <c r="B92" s="2" t="s">
        <v>107</v>
      </c>
      <c r="C92" s="2" t="s">
        <v>281</v>
      </c>
      <c r="D92" s="2" t="s">
        <v>273</v>
      </c>
      <c r="E92" s="2" t="s">
        <v>269</v>
      </c>
      <c r="F92" s="2">
        <v>2014</v>
      </c>
      <c r="G92" s="2" t="s">
        <v>270</v>
      </c>
      <c r="H92" s="2">
        <v>0.2</v>
      </c>
      <c r="I92" s="2">
        <v>0.78902953586497881</v>
      </c>
      <c r="J92" s="2">
        <v>0.79190751445086693</v>
      </c>
      <c r="K92" s="2">
        <v>0.94214876033057837</v>
      </c>
      <c r="L92" s="2">
        <f>H92+I92+J92+K92</f>
        <v>2.723085810646424</v>
      </c>
    </row>
    <row r="93" spans="1:12" x14ac:dyDescent="0.25">
      <c r="A93" s="2">
        <v>246</v>
      </c>
      <c r="B93" s="2" t="s">
        <v>23</v>
      </c>
      <c r="C93" s="2" t="s">
        <v>312</v>
      </c>
      <c r="D93" s="2" t="s">
        <v>120</v>
      </c>
      <c r="E93" s="2" t="s">
        <v>269</v>
      </c>
      <c r="F93" s="2">
        <v>2008</v>
      </c>
      <c r="G93" s="2" t="s">
        <v>270</v>
      </c>
      <c r="H93" s="2">
        <v>0.74999999999999989</v>
      </c>
      <c r="I93" s="2">
        <v>0.79858657243816256</v>
      </c>
      <c r="J93" s="2">
        <v>0.61111111111111105</v>
      </c>
      <c r="K93" s="2">
        <v>0.55410447761194026</v>
      </c>
      <c r="L93" s="2">
        <f>H93+I93+J93+K93</f>
        <v>2.713802161161214</v>
      </c>
    </row>
    <row r="94" spans="1:12" x14ac:dyDescent="0.25">
      <c r="A94" s="2">
        <v>254</v>
      </c>
      <c r="B94" s="2" t="s">
        <v>53</v>
      </c>
      <c r="C94" s="2" t="s">
        <v>321</v>
      </c>
      <c r="D94" s="2" t="s">
        <v>254</v>
      </c>
      <c r="E94" s="2" t="s">
        <v>269</v>
      </c>
      <c r="F94" s="2">
        <v>2005</v>
      </c>
      <c r="G94" s="2" t="s">
        <v>270</v>
      </c>
      <c r="H94" s="2">
        <v>0.8236842105263158</v>
      </c>
      <c r="I94" s="2">
        <v>0.2</v>
      </c>
      <c r="J94" s="2">
        <v>0.95068807339449546</v>
      </c>
      <c r="K94" s="2">
        <v>0.72337662337662334</v>
      </c>
      <c r="L94" s="2">
        <f>H94+I94+J94+K94</f>
        <v>2.6977489072974343</v>
      </c>
    </row>
    <row r="95" spans="1:12" x14ac:dyDescent="0.25">
      <c r="A95" s="2">
        <v>380</v>
      </c>
      <c r="B95" s="2" t="s">
        <v>156</v>
      </c>
      <c r="C95" s="2" t="s">
        <v>501</v>
      </c>
      <c r="D95" s="2" t="s">
        <v>34</v>
      </c>
      <c r="E95" s="2" t="s">
        <v>463</v>
      </c>
      <c r="F95" s="2">
        <v>2013</v>
      </c>
      <c r="G95" s="2" t="s">
        <v>467</v>
      </c>
      <c r="H95" s="2">
        <v>0.4</v>
      </c>
      <c r="I95" s="2">
        <v>0.65024630541871919</v>
      </c>
      <c r="J95" s="2">
        <v>0.89147286821705418</v>
      </c>
      <c r="K95" s="2">
        <v>0.74803149606299213</v>
      </c>
      <c r="L95" s="2">
        <f>H95+I95+J95+K95</f>
        <v>2.6897506696987654</v>
      </c>
    </row>
    <row r="96" spans="1:12" x14ac:dyDescent="0.25">
      <c r="A96" s="2">
        <v>501</v>
      </c>
      <c r="B96" s="2" t="s">
        <v>32</v>
      </c>
      <c r="C96" s="2" t="s">
        <v>669</v>
      </c>
      <c r="D96" s="2" t="s">
        <v>75</v>
      </c>
      <c r="E96" s="2" t="s">
        <v>631</v>
      </c>
      <c r="F96" s="2">
        <v>2011</v>
      </c>
      <c r="G96" s="2" t="s">
        <v>632</v>
      </c>
      <c r="H96" s="2">
        <v>0.4</v>
      </c>
      <c r="I96" s="2">
        <v>0.85687732342007439</v>
      </c>
      <c r="J96" s="2">
        <v>0.79596977329974805</v>
      </c>
      <c r="K96" s="2">
        <v>0.62234042553191493</v>
      </c>
      <c r="L96" s="2">
        <f>H96+I96+J96+K96</f>
        <v>2.6751875222517376</v>
      </c>
    </row>
    <row r="97" spans="1:12" x14ac:dyDescent="0.25">
      <c r="A97" s="2">
        <v>422</v>
      </c>
      <c r="B97" s="2" t="s">
        <v>27</v>
      </c>
      <c r="C97" s="2" t="s">
        <v>558</v>
      </c>
      <c r="D97" s="2" t="s">
        <v>407</v>
      </c>
      <c r="E97" s="2" t="s">
        <v>559</v>
      </c>
      <c r="F97" s="2">
        <v>1987</v>
      </c>
      <c r="G97" s="2" t="s">
        <v>560</v>
      </c>
      <c r="H97" s="2">
        <v>0.90508940852819819</v>
      </c>
      <c r="I97" s="2">
        <v>0.89572649572649565</v>
      </c>
      <c r="J97" s="2">
        <v>0.87390213299874531</v>
      </c>
      <c r="K97" s="2">
        <v>0</v>
      </c>
      <c r="L97" s="2">
        <f>H97+I97+J97+K97</f>
        <v>2.6747180372534389</v>
      </c>
    </row>
    <row r="98" spans="1:12" x14ac:dyDescent="0.25">
      <c r="A98" s="2">
        <v>209</v>
      </c>
      <c r="B98" s="2" t="s">
        <v>27</v>
      </c>
      <c r="C98" s="2" t="s">
        <v>263</v>
      </c>
      <c r="D98" s="2" t="s">
        <v>140</v>
      </c>
      <c r="E98" s="2" t="s">
        <v>234</v>
      </c>
      <c r="F98" s="2">
        <v>1990</v>
      </c>
      <c r="G98" s="2" t="s">
        <v>243</v>
      </c>
      <c r="H98" s="2">
        <v>0</v>
      </c>
      <c r="I98" s="2">
        <v>0.8941979522184299</v>
      </c>
      <c r="J98" s="2">
        <v>0.875</v>
      </c>
      <c r="K98" s="2">
        <v>0.90109890109890112</v>
      </c>
      <c r="L98" s="2">
        <f>H98+I98+J98+K98</f>
        <v>2.670296853317331</v>
      </c>
    </row>
    <row r="99" spans="1:12" x14ac:dyDescent="0.25">
      <c r="A99" s="2">
        <v>564</v>
      </c>
      <c r="B99" s="2" t="s">
        <v>66</v>
      </c>
      <c r="C99" s="2" t="s">
        <v>725</v>
      </c>
      <c r="D99" s="2" t="s">
        <v>201</v>
      </c>
      <c r="E99" s="2" t="s">
        <v>234</v>
      </c>
      <c r="F99" s="2">
        <v>2009</v>
      </c>
      <c r="G99" s="2" t="s">
        <v>726</v>
      </c>
      <c r="H99" s="2">
        <v>0.68578255675029864</v>
      </c>
      <c r="I99" s="2">
        <v>0.68391608391608405</v>
      </c>
      <c r="J99" s="2">
        <v>0.6793557833089312</v>
      </c>
      <c r="K99" s="2">
        <v>0.61262798634812288</v>
      </c>
      <c r="L99" s="2">
        <f>H99+I99+J99+K99</f>
        <v>2.6616824103234369</v>
      </c>
    </row>
    <row r="100" spans="1:12" x14ac:dyDescent="0.25">
      <c r="A100" s="2">
        <v>407</v>
      </c>
      <c r="B100" s="2" t="s">
        <v>156</v>
      </c>
      <c r="C100" s="2" t="s">
        <v>538</v>
      </c>
      <c r="D100" s="2" t="s">
        <v>140</v>
      </c>
      <c r="E100" s="2" t="s">
        <v>517</v>
      </c>
      <c r="F100" s="2">
        <v>2013</v>
      </c>
      <c r="G100" s="2" t="s">
        <v>168</v>
      </c>
      <c r="H100" s="2">
        <v>0</v>
      </c>
      <c r="I100" s="2">
        <v>0.75862068965517249</v>
      </c>
      <c r="J100" s="2">
        <v>1</v>
      </c>
      <c r="K100" s="2">
        <v>0.88785046728971972</v>
      </c>
      <c r="L100" s="2">
        <f>H100+I100+J100+K100</f>
        <v>2.6464711569448922</v>
      </c>
    </row>
    <row r="101" spans="1:12" x14ac:dyDescent="0.25">
      <c r="A101" s="2">
        <v>118</v>
      </c>
      <c r="B101" s="2" t="s">
        <v>73</v>
      </c>
      <c r="C101" s="2" t="s">
        <v>74</v>
      </c>
      <c r="D101" s="2" t="s">
        <v>75</v>
      </c>
      <c r="E101" s="2" t="s">
        <v>62</v>
      </c>
      <c r="F101" s="2">
        <v>2007</v>
      </c>
      <c r="G101" s="2" t="s">
        <v>63</v>
      </c>
      <c r="H101" s="2">
        <v>0.2</v>
      </c>
      <c r="I101" s="2">
        <v>0.84426229508196726</v>
      </c>
      <c r="J101" s="2">
        <v>0.78051575931232087</v>
      </c>
      <c r="K101" s="2">
        <v>0.79643387815750377</v>
      </c>
      <c r="L101" s="2">
        <f>H101+I101+J101+K101</f>
        <v>2.621211932551792</v>
      </c>
    </row>
    <row r="102" spans="1:12" x14ac:dyDescent="0.25">
      <c r="A102" s="2">
        <v>360</v>
      </c>
      <c r="B102" s="2" t="s">
        <v>98</v>
      </c>
      <c r="C102" s="2" t="s">
        <v>474</v>
      </c>
      <c r="D102" s="2" t="s">
        <v>475</v>
      </c>
      <c r="E102" s="2" t="s">
        <v>463</v>
      </c>
      <c r="F102" s="2">
        <v>1978</v>
      </c>
      <c r="G102" s="2" t="s">
        <v>467</v>
      </c>
      <c r="H102" s="2">
        <v>0.71717171717171724</v>
      </c>
      <c r="I102" s="2">
        <v>0.61383478844862327</v>
      </c>
      <c r="J102" s="2">
        <v>0.60804020100502509</v>
      </c>
      <c r="K102" s="2">
        <v>0.67851002865329524</v>
      </c>
      <c r="L102" s="2">
        <f>H102+I102+J102+K102</f>
        <v>2.6175567352786606</v>
      </c>
    </row>
    <row r="103" spans="1:12" x14ac:dyDescent="0.25">
      <c r="A103" s="2">
        <v>228</v>
      </c>
      <c r="B103" s="2" t="s">
        <v>107</v>
      </c>
      <c r="C103" s="2" t="s">
        <v>288</v>
      </c>
      <c r="D103" s="2" t="s">
        <v>289</v>
      </c>
      <c r="E103" s="2" t="s">
        <v>269</v>
      </c>
      <c r="F103" s="2">
        <v>2012</v>
      </c>
      <c r="G103" s="2" t="s">
        <v>270</v>
      </c>
      <c r="H103" s="2">
        <v>0.57407407407407407</v>
      </c>
      <c r="I103" s="2">
        <v>0.84234234234234229</v>
      </c>
      <c r="J103" s="2">
        <v>0.4</v>
      </c>
      <c r="K103" s="2">
        <v>0.79720279720279708</v>
      </c>
      <c r="L103" s="2">
        <f>H103+I103+J103+K103</f>
        <v>2.6136192136192133</v>
      </c>
    </row>
    <row r="104" spans="1:12" x14ac:dyDescent="0.25">
      <c r="A104" s="2">
        <v>556</v>
      </c>
      <c r="B104" s="2" t="s">
        <v>156</v>
      </c>
      <c r="C104" s="2" t="s">
        <v>761</v>
      </c>
      <c r="D104" s="2" t="s">
        <v>762</v>
      </c>
      <c r="E104" s="2" t="s">
        <v>517</v>
      </c>
      <c r="F104" s="2">
        <v>2012</v>
      </c>
      <c r="G104" s="2" t="s">
        <v>21</v>
      </c>
      <c r="H104" s="2">
        <v>0</v>
      </c>
      <c r="I104" s="2">
        <v>0.81987577639751552</v>
      </c>
      <c r="J104" s="2">
        <v>0.8712121212121211</v>
      </c>
      <c r="K104" s="2">
        <v>0.91346153846153844</v>
      </c>
      <c r="L104" s="2">
        <f>H104+I104+J104+K104</f>
        <v>2.6045494360711752</v>
      </c>
    </row>
    <row r="105" spans="1:12" x14ac:dyDescent="0.25">
      <c r="A105" s="2">
        <v>212</v>
      </c>
      <c r="B105" s="2" t="s">
        <v>27</v>
      </c>
      <c r="C105" s="2" t="s">
        <v>265</v>
      </c>
      <c r="D105" s="2" t="s">
        <v>207</v>
      </c>
      <c r="E105" s="2" t="s">
        <v>234</v>
      </c>
      <c r="F105" s="2">
        <v>1991</v>
      </c>
      <c r="G105" s="2" t="s">
        <v>243</v>
      </c>
      <c r="H105" s="2">
        <v>0.7075268817204301</v>
      </c>
      <c r="I105" s="2">
        <v>0.63863497867154162</v>
      </c>
      <c r="J105" s="2">
        <v>0.60486322188449848</v>
      </c>
      <c r="K105" s="2">
        <v>0.65198776758409782</v>
      </c>
      <c r="L105" s="2">
        <f>H105+I105+J105+K105</f>
        <v>2.6030128498605682</v>
      </c>
    </row>
    <row r="106" spans="1:12" x14ac:dyDescent="0.25">
      <c r="A106" s="2">
        <v>142</v>
      </c>
      <c r="B106" s="2" t="s">
        <v>133</v>
      </c>
      <c r="C106" s="2" t="s">
        <v>136</v>
      </c>
      <c r="D106" s="2" t="s">
        <v>120</v>
      </c>
      <c r="E106" s="2" t="s">
        <v>78</v>
      </c>
      <c r="F106" s="2">
        <v>2006</v>
      </c>
      <c r="G106" s="2" t="s">
        <v>118</v>
      </c>
      <c r="H106" s="2">
        <v>0.89572649572649565</v>
      </c>
      <c r="I106" s="2">
        <v>0.84441197954711456</v>
      </c>
      <c r="J106" s="2">
        <v>0</v>
      </c>
      <c r="K106" s="2">
        <v>0.8568129330254044</v>
      </c>
      <c r="L106" s="2">
        <f>H106+I106+J106+K106</f>
        <v>2.5969514082990148</v>
      </c>
    </row>
    <row r="107" spans="1:12" x14ac:dyDescent="0.25">
      <c r="A107" s="2">
        <v>611</v>
      </c>
      <c r="B107" s="2" t="s">
        <v>27</v>
      </c>
      <c r="C107" s="2" t="s">
        <v>513</v>
      </c>
      <c r="D107" s="2" t="s">
        <v>38</v>
      </c>
      <c r="E107" s="2" t="s">
        <v>227</v>
      </c>
      <c r="F107" s="2">
        <v>1995</v>
      </c>
      <c r="G107" s="2" t="s">
        <v>231</v>
      </c>
      <c r="H107" s="2">
        <v>0</v>
      </c>
      <c r="I107" s="2">
        <v>0.95013599274705351</v>
      </c>
      <c r="J107" s="2">
        <v>0.87775677378701955</v>
      </c>
      <c r="K107" s="2">
        <v>0.75335689045936394</v>
      </c>
      <c r="L107" s="2">
        <f>H107+I107+J107+K107</f>
        <v>2.5812496569934371</v>
      </c>
    </row>
    <row r="108" spans="1:12" x14ac:dyDescent="0.25">
      <c r="A108" s="2">
        <v>541</v>
      </c>
      <c r="B108" s="2" t="s">
        <v>66</v>
      </c>
      <c r="C108" s="2" t="s">
        <v>707</v>
      </c>
      <c r="D108" s="2" t="s">
        <v>120</v>
      </c>
      <c r="E108" s="2" t="s">
        <v>631</v>
      </c>
      <c r="F108" s="2">
        <v>2009</v>
      </c>
      <c r="G108" s="2" t="s">
        <v>696</v>
      </c>
      <c r="H108" s="2">
        <v>0.7247474747474747</v>
      </c>
      <c r="I108" s="2">
        <v>0.67728531855955687</v>
      </c>
      <c r="J108" s="2">
        <v>0.60025873221216042</v>
      </c>
      <c r="K108" s="2">
        <v>0.56803797468354433</v>
      </c>
      <c r="L108" s="2">
        <f>H108+I108+J108+K108</f>
        <v>2.5703295002027367</v>
      </c>
    </row>
    <row r="109" spans="1:12" x14ac:dyDescent="0.25">
      <c r="A109" s="2">
        <v>505</v>
      </c>
      <c r="B109" s="2" t="s">
        <v>32</v>
      </c>
      <c r="C109" s="2" t="s">
        <v>674</v>
      </c>
      <c r="D109" s="2" t="s">
        <v>114</v>
      </c>
      <c r="E109" s="2" t="s">
        <v>631</v>
      </c>
      <c r="F109" s="2">
        <v>2011</v>
      </c>
      <c r="G109" s="2" t="s">
        <v>632</v>
      </c>
      <c r="H109" s="2">
        <v>0.58914728682170547</v>
      </c>
      <c r="I109" s="2">
        <v>0.98927038626609443</v>
      </c>
      <c r="J109" s="2">
        <v>0</v>
      </c>
      <c r="K109" s="2">
        <v>0.9790794979079499</v>
      </c>
      <c r="L109" s="2">
        <f>H109+I109+J109+K109</f>
        <v>2.5574971709957497</v>
      </c>
    </row>
    <row r="110" spans="1:12" x14ac:dyDescent="0.25">
      <c r="A110" s="2">
        <v>123</v>
      </c>
      <c r="B110" s="2" t="s">
        <v>40</v>
      </c>
      <c r="C110" s="2" t="s">
        <v>89</v>
      </c>
      <c r="D110" s="2" t="s">
        <v>90</v>
      </c>
      <c r="E110" s="2" t="s">
        <v>78</v>
      </c>
      <c r="F110" s="2">
        <v>2009</v>
      </c>
      <c r="G110" s="2" t="s">
        <v>91</v>
      </c>
      <c r="H110" s="2">
        <v>0.44539877300613495</v>
      </c>
      <c r="I110" s="2">
        <v>0.75000000000000011</v>
      </c>
      <c r="J110" s="2">
        <v>0.76255707762557079</v>
      </c>
      <c r="K110" s="2">
        <v>0.59279279279279284</v>
      </c>
      <c r="L110" s="2">
        <f>H110+I110+J110+K110</f>
        <v>2.5507486434244986</v>
      </c>
    </row>
    <row r="111" spans="1:12" x14ac:dyDescent="0.25">
      <c r="A111" s="2">
        <v>391</v>
      </c>
      <c r="B111" s="2" t="s">
        <v>153</v>
      </c>
      <c r="C111" s="2" t="s">
        <v>513</v>
      </c>
      <c r="D111" s="2" t="s">
        <v>219</v>
      </c>
      <c r="E111" s="2" t="s">
        <v>514</v>
      </c>
      <c r="F111" s="2">
        <v>1956</v>
      </c>
      <c r="G111" s="2" t="s">
        <v>515</v>
      </c>
      <c r="H111" s="2">
        <v>0.63818181818181807</v>
      </c>
      <c r="I111" s="2">
        <v>0.60364842454394696</v>
      </c>
      <c r="J111" s="2">
        <v>0.62514781237682304</v>
      </c>
      <c r="K111" s="2">
        <v>0.66816143497757852</v>
      </c>
      <c r="L111" s="2">
        <f>H111+I111+J111+K111</f>
        <v>2.5351394900801667</v>
      </c>
    </row>
    <row r="112" spans="1:12" x14ac:dyDescent="0.25">
      <c r="A112" s="2">
        <v>459</v>
      </c>
      <c r="B112" s="2" t="s">
        <v>53</v>
      </c>
      <c r="C112" s="2" t="s">
        <v>620</v>
      </c>
      <c r="D112" s="2" t="s">
        <v>52</v>
      </c>
      <c r="E112" s="2" t="s">
        <v>591</v>
      </c>
      <c r="F112" s="2">
        <v>2005</v>
      </c>
      <c r="G112" s="2" t="s">
        <v>603</v>
      </c>
      <c r="H112" s="2">
        <v>0.64073694984646878</v>
      </c>
      <c r="I112" s="2">
        <v>0.63021491782553718</v>
      </c>
      <c r="J112" s="2">
        <v>0.61865671641791053</v>
      </c>
      <c r="K112" s="2">
        <v>0.64244521337946958</v>
      </c>
      <c r="L112" s="2">
        <f>H112+I112+J112+K112</f>
        <v>2.532053797469386</v>
      </c>
    </row>
    <row r="113" spans="1:12" x14ac:dyDescent="0.25">
      <c r="A113" s="2">
        <v>309</v>
      </c>
      <c r="B113" s="2" t="s">
        <v>23</v>
      </c>
      <c r="C113" s="2" t="s">
        <v>404</v>
      </c>
      <c r="D113" s="2" t="s">
        <v>405</v>
      </c>
      <c r="E113" s="2" t="s">
        <v>368</v>
      </c>
      <c r="F113" s="2">
        <v>2008</v>
      </c>
      <c r="G113" s="2" t="s">
        <v>369</v>
      </c>
      <c r="H113" s="2">
        <v>0.4914134742404227</v>
      </c>
      <c r="I113" s="2">
        <v>0.74220032840722505</v>
      </c>
      <c r="J113" s="2">
        <v>0.6179775280898876</v>
      </c>
      <c r="K113" s="2">
        <v>0.67500000000000004</v>
      </c>
      <c r="L113" s="2">
        <f>H113+I113+J113+K113</f>
        <v>2.5265913307375354</v>
      </c>
    </row>
    <row r="114" spans="1:12" x14ac:dyDescent="0.25">
      <c r="A114" s="2">
        <v>548</v>
      </c>
      <c r="B114" s="2" t="s">
        <v>156</v>
      </c>
      <c r="C114" s="2" t="s">
        <v>684</v>
      </c>
      <c r="D114" s="2" t="s">
        <v>401</v>
      </c>
      <c r="E114" s="2" t="s">
        <v>631</v>
      </c>
      <c r="F114" s="2">
        <v>2013</v>
      </c>
      <c r="G114" s="2" t="s">
        <v>632</v>
      </c>
      <c r="H114" s="2">
        <v>0.2</v>
      </c>
      <c r="I114" s="2">
        <v>0.74576271186440679</v>
      </c>
      <c r="J114" s="2">
        <v>0.85820895522388052</v>
      </c>
      <c r="K114" s="2">
        <v>0.71969696969696972</v>
      </c>
      <c r="L114" s="2">
        <f>H114+I114+J114+K114</f>
        <v>2.5236686367852572</v>
      </c>
    </row>
    <row r="115" spans="1:12" x14ac:dyDescent="0.25">
      <c r="A115" s="2">
        <v>311</v>
      </c>
      <c r="B115" s="2" t="s">
        <v>23</v>
      </c>
      <c r="C115" s="2" t="s">
        <v>408</v>
      </c>
      <c r="D115" s="2" t="s">
        <v>299</v>
      </c>
      <c r="E115" s="2" t="s">
        <v>368</v>
      </c>
      <c r="F115" s="2">
        <v>2008</v>
      </c>
      <c r="G115" s="2" t="s">
        <v>382</v>
      </c>
      <c r="H115" s="2">
        <v>0.68382352941176472</v>
      </c>
      <c r="I115" s="2">
        <v>0.57070707070707072</v>
      </c>
      <c r="J115" s="2">
        <v>0.65769805680119575</v>
      </c>
      <c r="K115" s="2">
        <v>0.60985626283367556</v>
      </c>
      <c r="L115" s="2">
        <f>H115+I115+J115+K115</f>
        <v>2.5220849197537065</v>
      </c>
    </row>
    <row r="116" spans="1:12" x14ac:dyDescent="0.25">
      <c r="A116" s="2">
        <v>190</v>
      </c>
      <c r="B116" s="2" t="s">
        <v>236</v>
      </c>
      <c r="C116" s="2" t="s">
        <v>237</v>
      </c>
      <c r="D116" s="2" t="s">
        <v>95</v>
      </c>
      <c r="E116" s="2" t="s">
        <v>234</v>
      </c>
      <c r="F116" s="2">
        <v>2006</v>
      </c>
      <c r="G116" s="2">
        <v>150</v>
      </c>
      <c r="H116" s="2">
        <v>0</v>
      </c>
      <c r="I116" s="2">
        <v>0.9100585417775412</v>
      </c>
      <c r="J116" s="2">
        <v>0.60738936256597642</v>
      </c>
      <c r="K116" s="2">
        <v>1</v>
      </c>
      <c r="L116" s="2">
        <f>H116+I116+J116+K116</f>
        <v>2.5174479043435176</v>
      </c>
    </row>
    <row r="117" spans="1:12" x14ac:dyDescent="0.25">
      <c r="A117" s="2">
        <v>512</v>
      </c>
      <c r="B117" s="2" t="s">
        <v>23</v>
      </c>
      <c r="C117" s="2" t="s">
        <v>479</v>
      </c>
      <c r="D117" s="2" t="s">
        <v>131</v>
      </c>
      <c r="E117" s="2" t="s">
        <v>631</v>
      </c>
      <c r="F117" s="2">
        <v>2008</v>
      </c>
      <c r="G117" s="2" t="s">
        <v>658</v>
      </c>
      <c r="H117" s="2">
        <v>0.74103585657370508</v>
      </c>
      <c r="I117" s="2">
        <v>0.84328358208955223</v>
      </c>
      <c r="J117" s="2">
        <v>0.2</v>
      </c>
      <c r="K117" s="2">
        <v>0.6859122401847576</v>
      </c>
      <c r="L117" s="2">
        <f>H117+I117+J117+K117</f>
        <v>2.4702316788480148</v>
      </c>
    </row>
    <row r="118" spans="1:12" x14ac:dyDescent="0.25">
      <c r="A118" s="2">
        <v>211</v>
      </c>
      <c r="B118" s="2" t="s">
        <v>27</v>
      </c>
      <c r="C118" s="2" t="s">
        <v>264</v>
      </c>
      <c r="D118" s="2" t="s">
        <v>65</v>
      </c>
      <c r="E118" s="2" t="s">
        <v>234</v>
      </c>
      <c r="F118" s="2">
        <v>1987</v>
      </c>
      <c r="G118" s="2" t="s">
        <v>243</v>
      </c>
      <c r="H118" s="2">
        <v>0</v>
      </c>
      <c r="I118" s="2">
        <v>0.85620915032679734</v>
      </c>
      <c r="J118" s="2">
        <v>0.81461988304093569</v>
      </c>
      <c r="K118" s="2">
        <v>0.78613569321533916</v>
      </c>
      <c r="L118" s="2">
        <f>H118+I118+J118+K118</f>
        <v>2.4569647265830721</v>
      </c>
    </row>
    <row r="119" spans="1:12" x14ac:dyDescent="0.25">
      <c r="A119" s="2">
        <v>333</v>
      </c>
      <c r="B119" s="2" t="s">
        <v>66</v>
      </c>
      <c r="C119" s="2" t="s">
        <v>425</v>
      </c>
      <c r="D119" s="2" t="s">
        <v>68</v>
      </c>
      <c r="E119" s="2" t="s">
        <v>368</v>
      </c>
      <c r="F119" s="2">
        <v>2009</v>
      </c>
      <c r="G119" s="2" t="s">
        <v>395</v>
      </c>
      <c r="H119" s="2">
        <v>1</v>
      </c>
      <c r="I119" s="2">
        <v>0.74203338391502272</v>
      </c>
      <c r="J119" s="2">
        <v>0.2</v>
      </c>
      <c r="K119" s="2">
        <v>0.51139601139601154</v>
      </c>
      <c r="L119" s="2">
        <f>H119+I119+J119+K119</f>
        <v>2.453429395311034</v>
      </c>
    </row>
    <row r="120" spans="1:12" x14ac:dyDescent="0.25">
      <c r="A120" s="2">
        <v>207</v>
      </c>
      <c r="B120" s="2" t="s">
        <v>27</v>
      </c>
      <c r="C120" s="2" t="s">
        <v>260</v>
      </c>
      <c r="D120" s="2" t="s">
        <v>261</v>
      </c>
      <c r="E120" s="2" t="s">
        <v>234</v>
      </c>
      <c r="F120" s="2">
        <v>1976</v>
      </c>
      <c r="G120" s="2" t="s">
        <v>243</v>
      </c>
      <c r="H120" s="2">
        <v>0.65148514851485162</v>
      </c>
      <c r="I120" s="2">
        <v>0.63824604141291097</v>
      </c>
      <c r="J120" s="2">
        <v>0.59352364720920314</v>
      </c>
      <c r="K120" s="2">
        <v>0.56792754395311662</v>
      </c>
      <c r="L120" s="2">
        <f>H120+I120+J120+K120</f>
        <v>2.4511823810900824</v>
      </c>
    </row>
    <row r="121" spans="1:12" x14ac:dyDescent="0.25">
      <c r="A121" s="2">
        <v>293</v>
      </c>
      <c r="B121" s="2" t="s">
        <v>98</v>
      </c>
      <c r="C121" s="2" t="s">
        <v>384</v>
      </c>
      <c r="D121" s="2" t="s">
        <v>277</v>
      </c>
      <c r="E121" s="2" t="s">
        <v>368</v>
      </c>
      <c r="F121" s="2">
        <v>1992</v>
      </c>
      <c r="G121" s="2" t="s">
        <v>243</v>
      </c>
      <c r="H121" s="2">
        <v>0</v>
      </c>
      <c r="I121" s="2">
        <v>0.72539682539682537</v>
      </c>
      <c r="J121" s="2">
        <v>0.82745923198316651</v>
      </c>
      <c r="K121" s="2">
        <v>0.89425981873111793</v>
      </c>
      <c r="L121" s="2">
        <f>H121+I121+J121+K121</f>
        <v>2.44711587611111</v>
      </c>
    </row>
    <row r="122" spans="1:12" x14ac:dyDescent="0.25">
      <c r="A122" s="2">
        <v>248</v>
      </c>
      <c r="B122" s="2" t="s">
        <v>23</v>
      </c>
      <c r="C122" s="2" t="s">
        <v>314</v>
      </c>
      <c r="D122" s="2" t="s">
        <v>138</v>
      </c>
      <c r="E122" s="2" t="s">
        <v>269</v>
      </c>
      <c r="F122" s="2">
        <v>2008</v>
      </c>
      <c r="G122" s="2" t="s">
        <v>270</v>
      </c>
      <c r="H122" s="2">
        <v>0.56024096385542177</v>
      </c>
      <c r="I122" s="2">
        <v>0.82935779816513766</v>
      </c>
      <c r="J122" s="2">
        <v>0.52318668252080847</v>
      </c>
      <c r="K122" s="2">
        <v>0.52753108348134992</v>
      </c>
      <c r="L122" s="2">
        <f>H122+I122+J122+K122</f>
        <v>2.4403165280227177</v>
      </c>
    </row>
    <row r="123" spans="1:12" x14ac:dyDescent="0.25">
      <c r="A123" s="2">
        <v>101</v>
      </c>
      <c r="B123" s="2" t="s">
        <v>17</v>
      </c>
      <c r="C123" s="2" t="s">
        <v>18</v>
      </c>
      <c r="D123" s="2" t="s">
        <v>19</v>
      </c>
      <c r="E123" s="2" t="s">
        <v>20</v>
      </c>
      <c r="F123" s="2">
        <v>2004</v>
      </c>
      <c r="G123" s="2" t="s">
        <v>22</v>
      </c>
      <c r="H123" s="2">
        <v>0.7024793388429752</v>
      </c>
      <c r="I123" s="2">
        <v>0.80335899230230934</v>
      </c>
      <c r="J123" s="2">
        <v>0.2</v>
      </c>
      <c r="K123" s="2">
        <v>0.71546635182998819</v>
      </c>
      <c r="L123" s="2">
        <f>H123+I123+J123+K123</f>
        <v>2.4213046829752729</v>
      </c>
    </row>
    <row r="124" spans="1:12" x14ac:dyDescent="0.25">
      <c r="A124" s="2">
        <v>451</v>
      </c>
      <c r="B124" s="2" t="s">
        <v>98</v>
      </c>
      <c r="C124" s="2" t="s">
        <v>611</v>
      </c>
      <c r="D124" s="2" t="s">
        <v>196</v>
      </c>
      <c r="E124" s="2" t="s">
        <v>591</v>
      </c>
      <c r="F124" s="2">
        <v>1981</v>
      </c>
      <c r="G124" s="2" t="s">
        <v>563</v>
      </c>
      <c r="H124" s="2">
        <v>0.5717423133235725</v>
      </c>
      <c r="I124" s="2">
        <v>0.58290816326530615</v>
      </c>
      <c r="J124" s="2">
        <v>0.59380898452246123</v>
      </c>
      <c r="K124" s="2">
        <v>0.65741254858412002</v>
      </c>
      <c r="L124" s="2">
        <f>H124+I124+J124+K124</f>
        <v>2.40587200969546</v>
      </c>
    </row>
    <row r="125" spans="1:12" x14ac:dyDescent="0.25">
      <c r="A125" s="2">
        <v>623</v>
      </c>
      <c r="B125" s="2" t="s">
        <v>133</v>
      </c>
      <c r="C125" s="2" t="s">
        <v>816</v>
      </c>
      <c r="D125" s="2" t="s">
        <v>185</v>
      </c>
      <c r="E125" s="2" t="s">
        <v>368</v>
      </c>
      <c r="F125" s="2">
        <v>2006</v>
      </c>
      <c r="G125" s="2" t="s">
        <v>395</v>
      </c>
      <c r="H125" s="2">
        <v>0</v>
      </c>
      <c r="I125" s="2">
        <v>0.7321089297023432</v>
      </c>
      <c r="J125" s="2">
        <v>0.82169222032935829</v>
      </c>
      <c r="K125" s="2">
        <v>0.8463878326996197</v>
      </c>
      <c r="L125" s="2">
        <f>H125+I125+J125+K125</f>
        <v>2.4001889827313212</v>
      </c>
    </row>
    <row r="126" spans="1:12" x14ac:dyDescent="0.25">
      <c r="A126" s="2">
        <v>568</v>
      </c>
      <c r="B126" s="2" t="s">
        <v>73</v>
      </c>
      <c r="C126" s="2" t="s">
        <v>769</v>
      </c>
      <c r="D126" s="2" t="s">
        <v>770</v>
      </c>
      <c r="E126" s="2" t="s">
        <v>517</v>
      </c>
      <c r="F126" s="2">
        <v>2007</v>
      </c>
      <c r="G126" s="2" t="s">
        <v>21</v>
      </c>
      <c r="H126" s="2">
        <v>0</v>
      </c>
      <c r="I126" s="2">
        <v>0.8</v>
      </c>
      <c r="J126" s="2">
        <v>0.86105675146771021</v>
      </c>
      <c r="K126" s="2">
        <v>0.723835246455098</v>
      </c>
      <c r="L126" s="2">
        <f>H126+I126+J126+K126</f>
        <v>2.384891997922808</v>
      </c>
    </row>
    <row r="127" spans="1:12" x14ac:dyDescent="0.25">
      <c r="A127" s="2">
        <v>195</v>
      </c>
      <c r="B127" s="2" t="s">
        <v>98</v>
      </c>
      <c r="C127" s="2" t="s">
        <v>246</v>
      </c>
      <c r="D127" s="2" t="s">
        <v>196</v>
      </c>
      <c r="E127" s="2" t="s">
        <v>234</v>
      </c>
      <c r="F127" s="2">
        <v>1984</v>
      </c>
      <c r="G127" s="2" t="s">
        <v>243</v>
      </c>
      <c r="H127" s="2">
        <v>0</v>
      </c>
      <c r="I127" s="2">
        <v>0.71686274509803916</v>
      </c>
      <c r="J127" s="2">
        <v>0.80378129790495645</v>
      </c>
      <c r="K127" s="2">
        <v>0.86234522942461767</v>
      </c>
      <c r="L127" s="2">
        <f>H127+I127+J127+K127</f>
        <v>2.3829892724276132</v>
      </c>
    </row>
    <row r="128" spans="1:12" x14ac:dyDescent="0.25">
      <c r="A128" s="2">
        <v>369</v>
      </c>
      <c r="B128" s="2" t="s">
        <v>23</v>
      </c>
      <c r="C128" s="2" t="s">
        <v>489</v>
      </c>
      <c r="D128" s="2" t="s">
        <v>34</v>
      </c>
      <c r="E128" s="2" t="s">
        <v>463</v>
      </c>
      <c r="F128" s="2">
        <v>2008</v>
      </c>
      <c r="G128" s="2" t="s">
        <v>467</v>
      </c>
      <c r="H128" s="2">
        <v>0.2</v>
      </c>
      <c r="I128" s="2">
        <v>0.78065630397236629</v>
      </c>
      <c r="J128" s="2">
        <v>0.80145719489981782</v>
      </c>
      <c r="K128" s="2">
        <v>0.59758551307847085</v>
      </c>
      <c r="L128" s="2">
        <f>H128+I128+J128+K128</f>
        <v>2.3796990119506551</v>
      </c>
    </row>
    <row r="129" spans="1:12" x14ac:dyDescent="0.25">
      <c r="A129" s="2">
        <v>193</v>
      </c>
      <c r="B129" s="2" t="s">
        <v>98</v>
      </c>
      <c r="C129" s="2" t="s">
        <v>244</v>
      </c>
      <c r="D129" s="2" t="s">
        <v>106</v>
      </c>
      <c r="E129" s="2" t="s">
        <v>234</v>
      </c>
      <c r="F129" s="2">
        <v>1990</v>
      </c>
      <c r="G129" s="2" t="s">
        <v>243</v>
      </c>
      <c r="H129" s="2">
        <v>0</v>
      </c>
      <c r="I129" s="2">
        <v>0.71968503937007866</v>
      </c>
      <c r="J129" s="2">
        <v>0.8300791556728232</v>
      </c>
      <c r="K129" s="2">
        <v>0.82165163081193626</v>
      </c>
      <c r="L129" s="2">
        <f>H129+I129+J129+K129</f>
        <v>2.3714158258548381</v>
      </c>
    </row>
    <row r="130" spans="1:12" x14ac:dyDescent="0.25">
      <c r="A130" s="2">
        <v>218</v>
      </c>
      <c r="B130" s="2" t="s">
        <v>40</v>
      </c>
      <c r="C130" s="2" t="s">
        <v>276</v>
      </c>
      <c r="D130" s="2" t="s">
        <v>277</v>
      </c>
      <c r="E130" s="2" t="s">
        <v>269</v>
      </c>
      <c r="F130" s="2">
        <v>2009</v>
      </c>
      <c r="G130" s="2" t="s">
        <v>270</v>
      </c>
      <c r="H130" s="2">
        <v>1</v>
      </c>
      <c r="I130" s="2">
        <v>0.2</v>
      </c>
      <c r="J130" s="2">
        <v>0.59430604982206403</v>
      </c>
      <c r="K130" s="2">
        <v>0.57417102966841194</v>
      </c>
      <c r="L130" s="2">
        <f>H130+I130+J130+K130</f>
        <v>2.3684770794904759</v>
      </c>
    </row>
    <row r="131" spans="1:12" x14ac:dyDescent="0.25">
      <c r="A131" s="2">
        <v>551</v>
      </c>
      <c r="B131" s="2" t="s">
        <v>156</v>
      </c>
      <c r="C131" s="2" t="s">
        <v>667</v>
      </c>
      <c r="D131" s="2" t="s">
        <v>34</v>
      </c>
      <c r="E131" s="2" t="s">
        <v>631</v>
      </c>
      <c r="F131" s="2">
        <v>2013</v>
      </c>
      <c r="G131" s="2" t="s">
        <v>632</v>
      </c>
      <c r="H131" s="2">
        <v>0.5700934579439253</v>
      </c>
      <c r="I131" s="2">
        <v>0.4</v>
      </c>
      <c r="J131" s="2">
        <v>0.74193548387096775</v>
      </c>
      <c r="K131" s="2">
        <v>0.65517241379310354</v>
      </c>
      <c r="L131" s="2">
        <f>H131+I131+J131+K131</f>
        <v>2.3672013556079965</v>
      </c>
    </row>
    <row r="132" spans="1:12" x14ac:dyDescent="0.25">
      <c r="A132" s="2">
        <v>540</v>
      </c>
      <c r="B132" s="2" t="s">
        <v>66</v>
      </c>
      <c r="C132" s="2" t="s">
        <v>574</v>
      </c>
      <c r="D132" s="2" t="s">
        <v>261</v>
      </c>
      <c r="E132" s="2" t="s">
        <v>631</v>
      </c>
      <c r="F132" s="2">
        <v>2009</v>
      </c>
      <c r="G132" s="2" t="s">
        <v>696</v>
      </c>
      <c r="H132" s="2">
        <v>0.63146314631463141</v>
      </c>
      <c r="I132" s="2">
        <v>0.50102459016393441</v>
      </c>
      <c r="J132" s="2">
        <v>0.58883248730964466</v>
      </c>
      <c r="K132" s="2">
        <v>0.64568345323741005</v>
      </c>
      <c r="L132" s="2">
        <f>H132+I132+J132+K132</f>
        <v>2.3670036770256209</v>
      </c>
    </row>
    <row r="133" spans="1:12" x14ac:dyDescent="0.25">
      <c r="A133" s="2">
        <v>124</v>
      </c>
      <c r="B133" s="2" t="s">
        <v>44</v>
      </c>
      <c r="C133" s="2" t="s">
        <v>92</v>
      </c>
      <c r="D133" s="2" t="s">
        <v>46</v>
      </c>
      <c r="E133" s="2" t="s">
        <v>78</v>
      </c>
      <c r="F133" s="2">
        <v>2008</v>
      </c>
      <c r="G133" s="2" t="s">
        <v>93</v>
      </c>
      <c r="H133" s="2">
        <v>0.4</v>
      </c>
      <c r="I133" s="2">
        <v>0.82410423452768744</v>
      </c>
      <c r="J133" s="2">
        <v>0.64769065520945224</v>
      </c>
      <c r="K133" s="2">
        <v>0.49223416965352446</v>
      </c>
      <c r="L133" s="2">
        <f>H133+I133+J133+K133</f>
        <v>2.3640290593906643</v>
      </c>
    </row>
    <row r="134" spans="1:12" x14ac:dyDescent="0.25">
      <c r="A134" s="2">
        <v>187</v>
      </c>
      <c r="B134" s="2" t="s">
        <v>98</v>
      </c>
      <c r="C134" s="2" t="s">
        <v>232</v>
      </c>
      <c r="D134" s="2" t="s">
        <v>230</v>
      </c>
      <c r="E134" s="2" t="s">
        <v>227</v>
      </c>
      <c r="F134" s="2">
        <v>1998</v>
      </c>
      <c r="G134" s="2" t="s">
        <v>231</v>
      </c>
      <c r="H134" s="2">
        <v>0</v>
      </c>
      <c r="I134" s="2">
        <v>0.61631827376938642</v>
      </c>
      <c r="J134" s="2">
        <v>0.79888268156424569</v>
      </c>
      <c r="K134" s="2">
        <v>0.94720000000000004</v>
      </c>
      <c r="L134" s="2">
        <f>H134+I134+J134+K134</f>
        <v>2.3624009553336323</v>
      </c>
    </row>
    <row r="135" spans="1:12" x14ac:dyDescent="0.25">
      <c r="A135" s="2">
        <v>638</v>
      </c>
      <c r="B135" s="2" t="s">
        <v>133</v>
      </c>
      <c r="C135" s="2" t="s">
        <v>831</v>
      </c>
      <c r="D135" s="2" t="s">
        <v>131</v>
      </c>
      <c r="E135" s="2" t="s">
        <v>517</v>
      </c>
      <c r="F135" s="2">
        <v>2006</v>
      </c>
      <c r="G135" s="2" t="s">
        <v>168</v>
      </c>
      <c r="H135" s="2">
        <v>0</v>
      </c>
      <c r="I135" s="2">
        <v>0.8233618233618234</v>
      </c>
      <c r="J135" s="2">
        <v>0.65683159328188823</v>
      </c>
      <c r="K135" s="2">
        <v>0.85549577248270581</v>
      </c>
      <c r="L135" s="2">
        <f>H135+I135+J135+K135</f>
        <v>2.3356891891264175</v>
      </c>
    </row>
    <row r="136" spans="1:12" x14ac:dyDescent="0.25">
      <c r="A136" s="2">
        <v>646</v>
      </c>
      <c r="B136" s="2" t="s">
        <v>73</v>
      </c>
      <c r="C136" s="2" t="s">
        <v>839</v>
      </c>
      <c r="D136" s="2" t="s">
        <v>71</v>
      </c>
      <c r="E136" s="2" t="s">
        <v>517</v>
      </c>
      <c r="F136" s="2">
        <v>2007</v>
      </c>
      <c r="G136" s="2" t="s">
        <v>168</v>
      </c>
      <c r="H136" s="2">
        <v>0</v>
      </c>
      <c r="I136" s="2">
        <v>0.78191856452726027</v>
      </c>
      <c r="J136" s="2">
        <v>0.74183006535947693</v>
      </c>
      <c r="K136" s="2">
        <v>0.79466271312083026</v>
      </c>
      <c r="L136" s="2">
        <f>H136+I136+J136+K136</f>
        <v>2.3184113430075675</v>
      </c>
    </row>
    <row r="137" spans="1:12" x14ac:dyDescent="0.25">
      <c r="A137" s="2">
        <v>323</v>
      </c>
      <c r="B137" s="2" t="s">
        <v>27</v>
      </c>
      <c r="C137" s="2" t="s">
        <v>419</v>
      </c>
      <c r="D137" s="2" t="s">
        <v>120</v>
      </c>
      <c r="E137" s="2" t="s">
        <v>368</v>
      </c>
      <c r="F137" s="2">
        <v>1980</v>
      </c>
      <c r="G137" s="2" t="s">
        <v>374</v>
      </c>
      <c r="H137" s="2">
        <v>0.73932584269662927</v>
      </c>
      <c r="I137" s="2">
        <v>0.80122324159021396</v>
      </c>
      <c r="J137" s="2">
        <v>0</v>
      </c>
      <c r="K137" s="2">
        <v>0.7735849056603773</v>
      </c>
      <c r="L137" s="2">
        <f>H137+I137+J137+K137</f>
        <v>2.3141339899472206</v>
      </c>
    </row>
    <row r="138" spans="1:12" x14ac:dyDescent="0.25">
      <c r="A138" s="2">
        <v>334</v>
      </c>
      <c r="B138" s="2" t="s">
        <v>29</v>
      </c>
      <c r="C138" s="2" t="s">
        <v>426</v>
      </c>
      <c r="D138" s="2" t="s">
        <v>250</v>
      </c>
      <c r="E138" s="2" t="s">
        <v>368</v>
      </c>
      <c r="F138" s="2">
        <v>1985</v>
      </c>
      <c r="G138" s="2" t="s">
        <v>374</v>
      </c>
      <c r="H138" s="2">
        <v>0.58974358974358976</v>
      </c>
      <c r="I138" s="2">
        <v>0.68644067796610164</v>
      </c>
      <c r="J138" s="2">
        <v>0.50422751729438897</v>
      </c>
      <c r="K138" s="2">
        <v>0.53131524008350717</v>
      </c>
      <c r="L138" s="2">
        <f>H138+I138+J138+K138</f>
        <v>2.3117270250875874</v>
      </c>
    </row>
    <row r="139" spans="1:12" x14ac:dyDescent="0.25">
      <c r="A139" s="2">
        <v>464</v>
      </c>
      <c r="B139" s="2" t="s">
        <v>153</v>
      </c>
      <c r="C139" s="2" t="s">
        <v>613</v>
      </c>
      <c r="D139" s="2" t="s">
        <v>148</v>
      </c>
      <c r="E139" s="2" t="s">
        <v>591</v>
      </c>
      <c r="F139" s="2">
        <v>1966</v>
      </c>
      <c r="G139" s="2" t="s">
        <v>563</v>
      </c>
      <c r="H139" s="2">
        <v>0.80412371134020599</v>
      </c>
      <c r="I139" s="2">
        <v>0.2</v>
      </c>
      <c r="J139" s="2">
        <v>0.57463768115942016</v>
      </c>
      <c r="K139" s="2">
        <v>0.72722342733188716</v>
      </c>
      <c r="L139" s="2">
        <f>H139+I139+J139+K139</f>
        <v>2.3059848198315134</v>
      </c>
    </row>
    <row r="140" spans="1:12" x14ac:dyDescent="0.25">
      <c r="A140" s="2">
        <v>361</v>
      </c>
      <c r="B140" s="2" t="s">
        <v>98</v>
      </c>
      <c r="C140" s="2" t="s">
        <v>472</v>
      </c>
      <c r="D140" s="2" t="s">
        <v>476</v>
      </c>
      <c r="E140" s="2" t="s">
        <v>463</v>
      </c>
      <c r="F140" s="2">
        <v>1979</v>
      </c>
      <c r="G140" s="2" t="s">
        <v>467</v>
      </c>
      <c r="H140" s="2">
        <v>0.62781350482315113</v>
      </c>
      <c r="I140" s="2">
        <v>0.50581073602656335</v>
      </c>
      <c r="J140" s="2">
        <v>0.55799929052855612</v>
      </c>
      <c r="K140" s="2">
        <v>0.61062403300670443</v>
      </c>
      <c r="L140" s="2">
        <f>H140+I140+J140+K140</f>
        <v>2.3022475643849751</v>
      </c>
    </row>
    <row r="141" spans="1:12" x14ac:dyDescent="0.25">
      <c r="A141" s="2">
        <v>285</v>
      </c>
      <c r="B141" s="2" t="s">
        <v>40</v>
      </c>
      <c r="C141" s="2" t="s">
        <v>375</v>
      </c>
      <c r="D141" s="2" t="s">
        <v>250</v>
      </c>
      <c r="E141" s="2" t="s">
        <v>368</v>
      </c>
      <c r="F141" s="2">
        <v>2009</v>
      </c>
      <c r="G141" s="2" t="s">
        <v>369</v>
      </c>
      <c r="H141" s="2">
        <v>0.4</v>
      </c>
      <c r="I141" s="2">
        <v>0.68200270635994586</v>
      </c>
      <c r="J141" s="2">
        <v>0.46822429906542057</v>
      </c>
      <c r="K141" s="2">
        <v>0.7376681614349776</v>
      </c>
      <c r="L141" s="2">
        <f>H141+I141+J141+K141</f>
        <v>2.287895166860344</v>
      </c>
    </row>
    <row r="142" spans="1:12" x14ac:dyDescent="0.25">
      <c r="A142" s="2">
        <v>628</v>
      </c>
      <c r="B142" s="2" t="s">
        <v>143</v>
      </c>
      <c r="C142" s="2" t="s">
        <v>483</v>
      </c>
      <c r="D142" s="2" t="s">
        <v>185</v>
      </c>
      <c r="E142" s="2" t="s">
        <v>463</v>
      </c>
      <c r="F142" s="2">
        <v>2002</v>
      </c>
      <c r="G142" s="2" t="s">
        <v>482</v>
      </c>
      <c r="H142" s="2">
        <v>0</v>
      </c>
      <c r="I142" s="2">
        <v>0.80602782071097367</v>
      </c>
      <c r="J142" s="2">
        <v>0.78317859093391584</v>
      </c>
      <c r="K142" s="2">
        <v>0.69665809768637532</v>
      </c>
      <c r="L142" s="2">
        <f>H142+I142+J142+K142</f>
        <v>2.2858645093312648</v>
      </c>
    </row>
    <row r="143" spans="1:12" x14ac:dyDescent="0.25">
      <c r="A143" s="2">
        <v>465</v>
      </c>
      <c r="B143" s="2" t="s">
        <v>29</v>
      </c>
      <c r="C143" s="2" t="s">
        <v>626</v>
      </c>
      <c r="D143" s="2" t="s">
        <v>250</v>
      </c>
      <c r="E143" s="2" t="s">
        <v>591</v>
      </c>
      <c r="F143" s="2">
        <v>1975</v>
      </c>
      <c r="G143" s="2" t="s">
        <v>563</v>
      </c>
      <c r="H143" s="2">
        <v>0.58195819581958197</v>
      </c>
      <c r="I143" s="2">
        <v>0.75398936170212771</v>
      </c>
      <c r="J143" s="2">
        <v>0.43016393442622952</v>
      </c>
      <c r="K143" s="2">
        <v>0.51207243460764584</v>
      </c>
      <c r="L143" s="2">
        <f>H143+I143+J143+K143</f>
        <v>2.278183926555585</v>
      </c>
    </row>
    <row r="144" spans="1:12" x14ac:dyDescent="0.25">
      <c r="A144" s="2">
        <v>139</v>
      </c>
      <c r="B144" s="2" t="s">
        <v>23</v>
      </c>
      <c r="C144" s="2" t="s">
        <v>127</v>
      </c>
      <c r="D144" s="2" t="s">
        <v>128</v>
      </c>
      <c r="E144" s="2" t="s">
        <v>78</v>
      </c>
      <c r="F144" s="2">
        <v>2008</v>
      </c>
      <c r="G144" s="2" t="s">
        <v>129</v>
      </c>
      <c r="H144" s="2">
        <v>0.51666666666666672</v>
      </c>
      <c r="I144" s="2">
        <v>0.67766116941529231</v>
      </c>
      <c r="J144" s="2">
        <v>0.59060402684563762</v>
      </c>
      <c r="K144" s="2">
        <v>0.48768472906403942</v>
      </c>
      <c r="L144" s="2">
        <f>H144+I144+J144+K144</f>
        <v>2.2726165919916363</v>
      </c>
    </row>
    <row r="145" spans="1:12" x14ac:dyDescent="0.25">
      <c r="A145" s="2">
        <v>303</v>
      </c>
      <c r="B145" s="2" t="s">
        <v>32</v>
      </c>
      <c r="C145" s="2" t="s">
        <v>397</v>
      </c>
      <c r="D145" s="2" t="s">
        <v>75</v>
      </c>
      <c r="E145" s="2" t="s">
        <v>368</v>
      </c>
      <c r="F145" s="2">
        <v>2010</v>
      </c>
      <c r="G145" s="2" t="s">
        <v>374</v>
      </c>
      <c r="H145" s="2">
        <v>0.4</v>
      </c>
      <c r="I145" s="2">
        <v>0.98085106382978726</v>
      </c>
      <c r="J145" s="2">
        <v>0.4</v>
      </c>
      <c r="K145" s="2">
        <v>0.48247422680412361</v>
      </c>
      <c r="L145" s="2">
        <f>H145+I145+J145+K145</f>
        <v>2.2633252906339112</v>
      </c>
    </row>
    <row r="146" spans="1:12" x14ac:dyDescent="0.25">
      <c r="A146" s="2">
        <v>466</v>
      </c>
      <c r="B146" s="2" t="s">
        <v>29</v>
      </c>
      <c r="C146" s="2" t="s">
        <v>604</v>
      </c>
      <c r="D146" s="2" t="s">
        <v>106</v>
      </c>
      <c r="E146" s="2" t="s">
        <v>591</v>
      </c>
      <c r="F146" s="2">
        <v>1976</v>
      </c>
      <c r="G146" s="2" t="s">
        <v>563</v>
      </c>
      <c r="H146" s="2">
        <v>0.52066929133858264</v>
      </c>
      <c r="I146" s="2">
        <v>0.78640776699029113</v>
      </c>
      <c r="J146" s="2">
        <v>0.48809523809523819</v>
      </c>
      <c r="K146" s="2">
        <v>0.46740128558310373</v>
      </c>
      <c r="L146" s="2">
        <f>H146+I146+J146+K146</f>
        <v>2.2625735820072155</v>
      </c>
    </row>
    <row r="147" spans="1:12" x14ac:dyDescent="0.25">
      <c r="A147" s="2">
        <v>474</v>
      </c>
      <c r="B147" s="2" t="s">
        <v>60</v>
      </c>
      <c r="C147" s="2" t="s">
        <v>638</v>
      </c>
      <c r="D147" s="2" t="s">
        <v>30</v>
      </c>
      <c r="E147" s="2" t="s">
        <v>631</v>
      </c>
      <c r="F147" s="2">
        <v>2011</v>
      </c>
      <c r="G147" s="2" t="s">
        <v>632</v>
      </c>
      <c r="H147" s="2">
        <v>0.2</v>
      </c>
      <c r="I147" s="2">
        <v>1</v>
      </c>
      <c r="J147" s="2">
        <v>0.41134185303514381</v>
      </c>
      <c r="K147" s="2">
        <v>0.64550264550264558</v>
      </c>
      <c r="L147" s="2">
        <f>H147+I147+J147+K147</f>
        <v>2.2568444985377893</v>
      </c>
    </row>
    <row r="148" spans="1:12" x14ac:dyDescent="0.25">
      <c r="A148" s="2">
        <v>238</v>
      </c>
      <c r="B148" s="2" t="s">
        <v>32</v>
      </c>
      <c r="C148" s="2" t="s">
        <v>301</v>
      </c>
      <c r="D148" s="2" t="s">
        <v>302</v>
      </c>
      <c r="E148" s="2" t="s">
        <v>269</v>
      </c>
      <c r="F148" s="2">
        <v>2010</v>
      </c>
      <c r="G148" s="2" t="s">
        <v>270</v>
      </c>
      <c r="H148" s="2">
        <v>0</v>
      </c>
      <c r="I148" s="2">
        <v>0.84898710865561688</v>
      </c>
      <c r="J148" s="2">
        <v>0.64754098360655743</v>
      </c>
      <c r="K148" s="2">
        <v>0.7597402597402596</v>
      </c>
      <c r="L148" s="2">
        <f>H148+I148+J148+K148</f>
        <v>2.2562683520024338</v>
      </c>
    </row>
    <row r="149" spans="1:12" x14ac:dyDescent="0.25">
      <c r="A149" s="2">
        <v>125</v>
      </c>
      <c r="B149" s="2" t="s">
        <v>48</v>
      </c>
      <c r="C149" s="2" t="s">
        <v>94</v>
      </c>
      <c r="D149" s="2" t="s">
        <v>95</v>
      </c>
      <c r="E149" s="2" t="s">
        <v>78</v>
      </c>
      <c r="F149" s="2">
        <v>2003</v>
      </c>
      <c r="G149" s="2" t="s">
        <v>96</v>
      </c>
      <c r="H149" s="2">
        <v>0.90646258503401334</v>
      </c>
      <c r="I149" s="2">
        <v>0.62935465448315253</v>
      </c>
      <c r="J149" s="2">
        <v>0</v>
      </c>
      <c r="K149" s="2">
        <v>0.68806306306306309</v>
      </c>
      <c r="L149" s="2">
        <f>H149+I149+J149+K149</f>
        <v>2.2238803025802287</v>
      </c>
    </row>
    <row r="150" spans="1:12" x14ac:dyDescent="0.25">
      <c r="A150" s="2">
        <v>508</v>
      </c>
      <c r="B150" s="2" t="s">
        <v>66</v>
      </c>
      <c r="C150" s="2" t="s">
        <v>676</v>
      </c>
      <c r="D150" s="2" t="s">
        <v>131</v>
      </c>
      <c r="E150" s="2" t="s">
        <v>631</v>
      </c>
      <c r="F150" s="2">
        <v>2009</v>
      </c>
      <c r="G150" s="2" t="s">
        <v>677</v>
      </c>
      <c r="H150" s="2">
        <v>0.56663376110562691</v>
      </c>
      <c r="I150" s="2">
        <v>0.6261203585147247</v>
      </c>
      <c r="J150" s="2">
        <v>0.56723716381418099</v>
      </c>
      <c r="K150" s="2">
        <v>0.46322580645161293</v>
      </c>
      <c r="L150" s="2">
        <f>H150+I150+J150+K150</f>
        <v>2.2232170898861456</v>
      </c>
    </row>
    <row r="151" spans="1:12" x14ac:dyDescent="0.25">
      <c r="A151" s="2">
        <v>437</v>
      </c>
      <c r="B151" s="2" t="s">
        <v>153</v>
      </c>
      <c r="C151" s="2" t="s">
        <v>584</v>
      </c>
      <c r="D151" s="2" t="s">
        <v>145</v>
      </c>
      <c r="E151" s="2" t="s">
        <v>566</v>
      </c>
      <c r="F151" s="2">
        <v>1972</v>
      </c>
      <c r="G151" s="2" t="s">
        <v>99</v>
      </c>
      <c r="H151" s="2">
        <v>0.78965129358830133</v>
      </c>
      <c r="I151" s="2">
        <v>0.70955165692007804</v>
      </c>
      <c r="J151" s="2">
        <v>0.72387037882245553</v>
      </c>
      <c r="K151" s="2">
        <v>0</v>
      </c>
      <c r="L151" s="2">
        <f>H151+I151+J151+K151</f>
        <v>2.2230733293308349</v>
      </c>
    </row>
    <row r="152" spans="1:12" x14ac:dyDescent="0.25">
      <c r="A152">
        <v>322</v>
      </c>
      <c r="B152" t="s">
        <v>27</v>
      </c>
      <c r="C152" t="s">
        <v>387</v>
      </c>
      <c r="D152" t="s">
        <v>418</v>
      </c>
      <c r="E152" t="s">
        <v>368</v>
      </c>
      <c r="F152">
        <v>1980</v>
      </c>
      <c r="G152" t="s">
        <v>389</v>
      </c>
      <c r="H152">
        <v>0.74603174603174616</v>
      </c>
      <c r="I152">
        <v>0.2</v>
      </c>
      <c r="J152">
        <v>0.63520291837665299</v>
      </c>
      <c r="K152">
        <v>0.64024024024024018</v>
      </c>
      <c r="L152">
        <f>H152+I152+J152+K152</f>
        <v>2.2214749046486393</v>
      </c>
    </row>
    <row r="153" spans="1:12" x14ac:dyDescent="0.25">
      <c r="A153">
        <v>542</v>
      </c>
      <c r="B153" t="s">
        <v>156</v>
      </c>
      <c r="C153" t="s">
        <v>708</v>
      </c>
      <c r="D153" t="s">
        <v>131</v>
      </c>
      <c r="E153" t="s">
        <v>631</v>
      </c>
      <c r="F153">
        <v>2012</v>
      </c>
      <c r="G153" t="s">
        <v>632</v>
      </c>
      <c r="H153">
        <v>0.2</v>
      </c>
      <c r="I153">
        <v>0.78571428571428592</v>
      </c>
      <c r="J153">
        <v>0.48728813559322026</v>
      </c>
      <c r="K153">
        <v>0.74803149606299213</v>
      </c>
      <c r="L153">
        <f>H153+I153+J153+K153</f>
        <v>2.2210339173704985</v>
      </c>
    </row>
    <row r="154" spans="1:12" x14ac:dyDescent="0.25">
      <c r="A154">
        <v>510</v>
      </c>
      <c r="B154" t="s">
        <v>66</v>
      </c>
      <c r="C154" t="s">
        <v>679</v>
      </c>
      <c r="D154" t="s">
        <v>75</v>
      </c>
      <c r="E154" t="s">
        <v>631</v>
      </c>
      <c r="F154">
        <v>2009</v>
      </c>
      <c r="G154" t="s">
        <v>632</v>
      </c>
      <c r="H154">
        <v>0.2</v>
      </c>
      <c r="I154">
        <v>0.82881355932203382</v>
      </c>
      <c r="J154">
        <v>0.53890824622531941</v>
      </c>
      <c r="K154">
        <v>0.64221824686940976</v>
      </c>
      <c r="L154">
        <f>H154+I154+J154+K154</f>
        <v>2.2099400524167629</v>
      </c>
    </row>
    <row r="155" spans="1:12" x14ac:dyDescent="0.25">
      <c r="A155">
        <v>253</v>
      </c>
      <c r="B155" t="s">
        <v>73</v>
      </c>
      <c r="C155" t="s">
        <v>319</v>
      </c>
      <c r="D155" t="s">
        <v>320</v>
      </c>
      <c r="E155" t="s">
        <v>269</v>
      </c>
      <c r="F155">
        <v>2007</v>
      </c>
      <c r="G155" t="s">
        <v>270</v>
      </c>
      <c r="H155">
        <v>0.7361702127659574</v>
      </c>
      <c r="I155">
        <v>0.80468750000000011</v>
      </c>
      <c r="J155">
        <v>0</v>
      </c>
      <c r="K155">
        <v>0.66418835192069403</v>
      </c>
      <c r="L155">
        <f>H155+I155+J155+K155</f>
        <v>2.2050460646866514</v>
      </c>
    </row>
    <row r="156" spans="1:12" x14ac:dyDescent="0.25">
      <c r="A156">
        <v>152</v>
      </c>
      <c r="B156" t="s">
        <v>27</v>
      </c>
      <c r="C156" t="s">
        <v>152</v>
      </c>
      <c r="D156" t="s">
        <v>34</v>
      </c>
      <c r="E156" t="s">
        <v>78</v>
      </c>
      <c r="F156">
        <v>1997</v>
      </c>
      <c r="G156" t="s">
        <v>99</v>
      </c>
      <c r="H156">
        <v>0.60311640696608615</v>
      </c>
      <c r="I156">
        <v>0.85272579332790877</v>
      </c>
      <c r="J156">
        <v>0</v>
      </c>
      <c r="K156">
        <v>0.7392510402219139</v>
      </c>
      <c r="L156">
        <f>H156+I156+J156+K156</f>
        <v>2.1950932405159085</v>
      </c>
    </row>
    <row r="157" spans="1:12" x14ac:dyDescent="0.25">
      <c r="A157">
        <v>225</v>
      </c>
      <c r="B157" t="s">
        <v>98</v>
      </c>
      <c r="C157" t="s">
        <v>278</v>
      </c>
      <c r="D157" t="s">
        <v>250</v>
      </c>
      <c r="E157" t="s">
        <v>269</v>
      </c>
      <c r="F157">
        <v>1980</v>
      </c>
      <c r="G157" t="s">
        <v>270</v>
      </c>
      <c r="H157">
        <v>0.75024015369836694</v>
      </c>
      <c r="I157">
        <v>0.64140350877192975</v>
      </c>
      <c r="J157">
        <v>0</v>
      </c>
      <c r="K157">
        <v>0.78723404255319152</v>
      </c>
      <c r="L157">
        <f>H157+I157+J157+K157</f>
        <v>2.178877705023488</v>
      </c>
    </row>
    <row r="158" spans="1:12" x14ac:dyDescent="0.25">
      <c r="A158">
        <v>393</v>
      </c>
      <c r="B158" t="s">
        <v>60</v>
      </c>
      <c r="C158" t="s">
        <v>518</v>
      </c>
      <c r="D158" t="s">
        <v>173</v>
      </c>
      <c r="E158" t="s">
        <v>517</v>
      </c>
      <c r="F158">
        <v>2011</v>
      </c>
      <c r="G158" t="s">
        <v>168</v>
      </c>
      <c r="H158">
        <v>0</v>
      </c>
      <c r="I158">
        <v>0.67824773413897288</v>
      </c>
      <c r="J158">
        <v>1</v>
      </c>
      <c r="K158">
        <v>0.49795918367346942</v>
      </c>
      <c r="L158">
        <f>H158+I158+J158+K158</f>
        <v>2.1762069178124426</v>
      </c>
    </row>
    <row r="159" spans="1:12" x14ac:dyDescent="0.25">
      <c r="A159">
        <v>352</v>
      </c>
      <c r="B159" t="s">
        <v>107</v>
      </c>
      <c r="C159" t="s">
        <v>456</v>
      </c>
      <c r="D159" t="s">
        <v>457</v>
      </c>
      <c r="E159" t="s">
        <v>458</v>
      </c>
      <c r="F159">
        <v>2014</v>
      </c>
      <c r="G159" t="s">
        <v>459</v>
      </c>
      <c r="H159">
        <v>0.2</v>
      </c>
      <c r="I159">
        <v>0.74501992031872499</v>
      </c>
      <c r="J159">
        <v>0.7172774869109948</v>
      </c>
      <c r="K159">
        <v>0.51351351351351349</v>
      </c>
      <c r="L159">
        <f>H159+I159+J159+K159</f>
        <v>2.1758109207432335</v>
      </c>
    </row>
    <row r="160" spans="1:12" x14ac:dyDescent="0.25">
      <c r="A160">
        <v>640</v>
      </c>
      <c r="B160" t="s">
        <v>133</v>
      </c>
      <c r="C160" t="s">
        <v>833</v>
      </c>
      <c r="D160" t="s">
        <v>157</v>
      </c>
      <c r="E160" t="s">
        <v>517</v>
      </c>
      <c r="F160">
        <v>2006</v>
      </c>
      <c r="G160" t="s">
        <v>168</v>
      </c>
      <c r="H160">
        <v>0</v>
      </c>
      <c r="I160">
        <v>0.75604970568999341</v>
      </c>
      <c r="J160">
        <v>0.70723362658846534</v>
      </c>
      <c r="K160">
        <v>0.68366093366093383</v>
      </c>
      <c r="L160">
        <f>H160+I160+J160+K160</f>
        <v>2.1469442659393927</v>
      </c>
    </row>
    <row r="161" spans="1:12" x14ac:dyDescent="0.25">
      <c r="A161">
        <v>267</v>
      </c>
      <c r="B161" t="s">
        <v>336</v>
      </c>
      <c r="C161" t="s">
        <v>337</v>
      </c>
      <c r="D161" t="s">
        <v>211</v>
      </c>
      <c r="E161" t="s">
        <v>332</v>
      </c>
      <c r="F161">
        <v>2007</v>
      </c>
      <c r="G161">
        <v>58</v>
      </c>
      <c r="H161">
        <v>0</v>
      </c>
      <c r="I161">
        <v>0.76790830945558741</v>
      </c>
      <c r="J161">
        <v>0.69570135746606332</v>
      </c>
      <c r="K161">
        <v>0.67514534883720922</v>
      </c>
      <c r="L161">
        <f>H161+I161+J161+K161</f>
        <v>2.1387550157588597</v>
      </c>
    </row>
    <row r="162" spans="1:12" x14ac:dyDescent="0.25">
      <c r="A162">
        <v>132</v>
      </c>
      <c r="B162" t="s">
        <v>107</v>
      </c>
      <c r="C162" t="s">
        <v>108</v>
      </c>
      <c r="D162" t="s">
        <v>109</v>
      </c>
      <c r="E162" t="s">
        <v>78</v>
      </c>
      <c r="F162">
        <v>2013</v>
      </c>
      <c r="G162" t="s">
        <v>110</v>
      </c>
      <c r="H162">
        <v>0.4</v>
      </c>
      <c r="I162">
        <v>0.55988023952095811</v>
      </c>
      <c r="J162">
        <v>0.5436507936507935</v>
      </c>
      <c r="K162">
        <v>0.62295081967213117</v>
      </c>
      <c r="L162">
        <f>H162+I162+J162+K162</f>
        <v>2.1264818528438827</v>
      </c>
    </row>
    <row r="163" spans="1:12" x14ac:dyDescent="0.25">
      <c r="A163">
        <v>454</v>
      </c>
      <c r="B163" t="s">
        <v>23</v>
      </c>
      <c r="C163" t="s">
        <v>613</v>
      </c>
      <c r="D163" t="s">
        <v>38</v>
      </c>
      <c r="E163" t="s">
        <v>591</v>
      </c>
      <c r="F163">
        <v>2008</v>
      </c>
      <c r="G163" t="s">
        <v>612</v>
      </c>
      <c r="H163">
        <v>0.2</v>
      </c>
      <c r="I163">
        <v>0.67563527653213751</v>
      </c>
      <c r="J163">
        <v>0.64610866372980913</v>
      </c>
      <c r="K163">
        <v>0.58695652173913038</v>
      </c>
      <c r="L163">
        <f>H163+I163+J163+K163</f>
        <v>2.1087004620010772</v>
      </c>
    </row>
    <row r="164" spans="1:12" x14ac:dyDescent="0.25">
      <c r="A164">
        <v>201</v>
      </c>
      <c r="B164" t="s">
        <v>73</v>
      </c>
      <c r="C164" t="s">
        <v>255</v>
      </c>
      <c r="D164" t="s">
        <v>256</v>
      </c>
      <c r="E164" t="s">
        <v>234</v>
      </c>
      <c r="F164">
        <v>2007</v>
      </c>
      <c r="G164">
        <v>163</v>
      </c>
      <c r="H164">
        <v>0</v>
      </c>
      <c r="I164">
        <v>0.72119669000636544</v>
      </c>
      <c r="J164">
        <v>0.67660208643815201</v>
      </c>
      <c r="K164">
        <v>0.69973890339425582</v>
      </c>
      <c r="L164">
        <f>H164+I164+J164+K164</f>
        <v>2.0975376798387733</v>
      </c>
    </row>
    <row r="165" spans="1:12" x14ac:dyDescent="0.25">
      <c r="A165">
        <v>227</v>
      </c>
      <c r="B165" t="s">
        <v>98</v>
      </c>
      <c r="C165" t="s">
        <v>287</v>
      </c>
      <c r="D165" t="s">
        <v>242</v>
      </c>
      <c r="E165" t="s">
        <v>269</v>
      </c>
      <c r="F165">
        <v>1985</v>
      </c>
      <c r="G165" t="s">
        <v>270</v>
      </c>
      <c r="H165">
        <v>0</v>
      </c>
      <c r="I165">
        <v>0.63428174878556554</v>
      </c>
      <c r="J165">
        <v>0.70160570918822485</v>
      </c>
      <c r="K165">
        <v>0.75174603174603172</v>
      </c>
      <c r="L165">
        <f>H165+I165+J165+K165</f>
        <v>2.0876334897198223</v>
      </c>
    </row>
    <row r="166" spans="1:12" x14ac:dyDescent="0.25">
      <c r="A166">
        <v>260</v>
      </c>
      <c r="B166" t="s">
        <v>156</v>
      </c>
      <c r="C166" t="s">
        <v>326</v>
      </c>
      <c r="D166" t="s">
        <v>157</v>
      </c>
      <c r="E166" t="s">
        <v>269</v>
      </c>
      <c r="F166">
        <v>2012</v>
      </c>
      <c r="G166" t="s">
        <v>270</v>
      </c>
      <c r="H166">
        <v>0</v>
      </c>
      <c r="I166">
        <v>0.40366972477064222</v>
      </c>
      <c r="J166">
        <v>0.84558823529411764</v>
      </c>
      <c r="K166">
        <v>0.83333333333333348</v>
      </c>
      <c r="L166">
        <f>H166+I166+J166+K166</f>
        <v>2.0825912933980932</v>
      </c>
    </row>
    <row r="167" spans="1:12" x14ac:dyDescent="0.25">
      <c r="A167">
        <v>515</v>
      </c>
      <c r="B167" t="s">
        <v>23</v>
      </c>
      <c r="C167" t="s">
        <v>683</v>
      </c>
      <c r="D167" t="s">
        <v>75</v>
      </c>
      <c r="E167" t="s">
        <v>631</v>
      </c>
      <c r="F167">
        <v>2008</v>
      </c>
      <c r="G167" t="s">
        <v>632</v>
      </c>
      <c r="H167">
        <v>0.2</v>
      </c>
      <c r="I167">
        <v>0.79717813051146391</v>
      </c>
      <c r="J167">
        <v>0.45643153526970948</v>
      </c>
      <c r="K167">
        <v>0.62790697674418605</v>
      </c>
      <c r="L167">
        <f>H167+I167+J167+K167</f>
        <v>2.0815166425253597</v>
      </c>
    </row>
    <row r="168" spans="1:12" x14ac:dyDescent="0.25">
      <c r="A168">
        <v>236</v>
      </c>
      <c r="B168" t="s">
        <v>32</v>
      </c>
      <c r="C168" t="s">
        <v>298</v>
      </c>
      <c r="D168" t="s">
        <v>299</v>
      </c>
      <c r="E168" t="s">
        <v>269</v>
      </c>
      <c r="F168">
        <v>2010</v>
      </c>
      <c r="G168" t="s">
        <v>270</v>
      </c>
      <c r="H168">
        <v>0.8137044967880086</v>
      </c>
      <c r="I168">
        <v>0.70923076923076933</v>
      </c>
      <c r="J168">
        <v>0.55438596491228065</v>
      </c>
      <c r="K168">
        <v>0</v>
      </c>
      <c r="L168">
        <f>H168+I168+J168+K168</f>
        <v>2.0773212309310587</v>
      </c>
    </row>
    <row r="169" spans="1:12" x14ac:dyDescent="0.25">
      <c r="A169">
        <v>286</v>
      </c>
      <c r="B169" t="s">
        <v>44</v>
      </c>
      <c r="C169" t="s">
        <v>376</v>
      </c>
      <c r="D169" t="s">
        <v>377</v>
      </c>
      <c r="E169" t="s">
        <v>368</v>
      </c>
      <c r="F169">
        <v>2008</v>
      </c>
      <c r="G169" t="s">
        <v>369</v>
      </c>
      <c r="H169">
        <v>0.49937578027465673</v>
      </c>
      <c r="I169">
        <v>0.55000000000000004</v>
      </c>
      <c r="J169">
        <v>0.57102272727272729</v>
      </c>
      <c r="K169">
        <v>0.4567627494456763</v>
      </c>
      <c r="L169">
        <f>H169+I169+J169+K169</f>
        <v>2.0771612569930604</v>
      </c>
    </row>
    <row r="170" spans="1:12" x14ac:dyDescent="0.25">
      <c r="A170">
        <v>157</v>
      </c>
      <c r="B170" t="s">
        <v>29</v>
      </c>
      <c r="C170" t="s">
        <v>161</v>
      </c>
      <c r="D170" t="s">
        <v>95</v>
      </c>
      <c r="E170" t="s">
        <v>78</v>
      </c>
      <c r="F170">
        <v>1985</v>
      </c>
      <c r="G170" t="s">
        <v>99</v>
      </c>
      <c r="H170">
        <v>0.62752075919335704</v>
      </c>
      <c r="I170">
        <v>0.56361829025844934</v>
      </c>
      <c r="J170">
        <v>0.43879598662207359</v>
      </c>
      <c r="K170">
        <v>0.4331914893617021</v>
      </c>
      <c r="L170">
        <f>H170+I170+J170+K170</f>
        <v>2.0631265254355822</v>
      </c>
    </row>
    <row r="171" spans="1:12" x14ac:dyDescent="0.25">
      <c r="A171">
        <v>643</v>
      </c>
      <c r="B171" t="s">
        <v>44</v>
      </c>
      <c r="C171" t="s">
        <v>836</v>
      </c>
      <c r="D171" t="s">
        <v>837</v>
      </c>
      <c r="E171" t="s">
        <v>517</v>
      </c>
      <c r="F171">
        <v>2008</v>
      </c>
      <c r="G171" t="s">
        <v>168</v>
      </c>
      <c r="H171">
        <v>0</v>
      </c>
      <c r="I171">
        <v>0.2</v>
      </c>
      <c r="J171">
        <v>0.85169491525423735</v>
      </c>
      <c r="K171">
        <v>1</v>
      </c>
      <c r="L171">
        <f>H171+I171+J171+K171</f>
        <v>2.0516949152542372</v>
      </c>
    </row>
    <row r="172" spans="1:12" x14ac:dyDescent="0.25">
      <c r="A172">
        <v>329</v>
      </c>
      <c r="B172" t="s">
        <v>29</v>
      </c>
      <c r="C172" t="s">
        <v>192</v>
      </c>
      <c r="D172" t="s">
        <v>87</v>
      </c>
      <c r="E172" t="s">
        <v>368</v>
      </c>
      <c r="F172">
        <v>1978</v>
      </c>
      <c r="G172" t="s">
        <v>99</v>
      </c>
      <c r="H172">
        <v>0.63658243080625754</v>
      </c>
      <c r="I172">
        <v>0.4576271186440678</v>
      </c>
      <c r="J172">
        <v>0.4</v>
      </c>
      <c r="K172">
        <v>0.55446623093681913</v>
      </c>
      <c r="L172">
        <f>H172+I172+J172+K172</f>
        <v>2.0486757803871445</v>
      </c>
    </row>
    <row r="173" spans="1:12" x14ac:dyDescent="0.25">
      <c r="A173">
        <v>553</v>
      </c>
      <c r="B173" t="s">
        <v>156</v>
      </c>
      <c r="C173" t="s">
        <v>716</v>
      </c>
      <c r="D173" t="s">
        <v>114</v>
      </c>
      <c r="E173" t="s">
        <v>631</v>
      </c>
      <c r="F173">
        <v>2013</v>
      </c>
      <c r="G173" t="s">
        <v>632</v>
      </c>
      <c r="H173">
        <v>0.4</v>
      </c>
      <c r="I173">
        <v>0.4</v>
      </c>
      <c r="J173">
        <v>0.48117154811715485</v>
      </c>
      <c r="K173">
        <v>0.76</v>
      </c>
      <c r="L173">
        <f>H173+I173+J173+K173</f>
        <v>2.0411715481171546</v>
      </c>
    </row>
    <row r="174" spans="1:12" x14ac:dyDescent="0.25">
      <c r="A174">
        <v>379</v>
      </c>
      <c r="B174" t="s">
        <v>156</v>
      </c>
      <c r="C174" t="s">
        <v>500</v>
      </c>
      <c r="D174" t="s">
        <v>138</v>
      </c>
      <c r="E174" t="s">
        <v>463</v>
      </c>
      <c r="F174">
        <v>2012</v>
      </c>
      <c r="G174" t="s">
        <v>464</v>
      </c>
      <c r="H174">
        <v>0.4</v>
      </c>
      <c r="I174">
        <v>0.4</v>
      </c>
      <c r="J174">
        <v>0.83333333333333337</v>
      </c>
      <c r="K174">
        <v>0.4</v>
      </c>
      <c r="L174">
        <f>H174+I174+J174+K174</f>
        <v>2.0333333333333332</v>
      </c>
    </row>
    <row r="175" spans="1:12" x14ac:dyDescent="0.25">
      <c r="A175">
        <v>374</v>
      </c>
      <c r="B175" t="s">
        <v>73</v>
      </c>
      <c r="C175" t="s">
        <v>494</v>
      </c>
      <c r="D175" t="s">
        <v>128</v>
      </c>
      <c r="E175" t="s">
        <v>463</v>
      </c>
      <c r="F175">
        <v>2007</v>
      </c>
      <c r="G175" t="s">
        <v>464</v>
      </c>
      <c r="H175">
        <v>0.74783861671469742</v>
      </c>
      <c r="I175">
        <v>0.56144697720515357</v>
      </c>
      <c r="J175">
        <v>0.5170842824601366</v>
      </c>
      <c r="K175">
        <v>0.2</v>
      </c>
      <c r="L175">
        <f>H175+I175+J175+K175</f>
        <v>2.026369876379988</v>
      </c>
    </row>
    <row r="176" spans="1:12" x14ac:dyDescent="0.25">
      <c r="A176">
        <v>330</v>
      </c>
      <c r="B176" t="s">
        <v>107</v>
      </c>
      <c r="C176" t="s">
        <v>367</v>
      </c>
      <c r="D176" t="s">
        <v>198</v>
      </c>
      <c r="E176" t="s">
        <v>368</v>
      </c>
      <c r="F176">
        <v>2014</v>
      </c>
      <c r="G176" t="s">
        <v>422</v>
      </c>
      <c r="H176">
        <v>0.2</v>
      </c>
      <c r="I176">
        <v>0.79914529914529908</v>
      </c>
      <c r="J176">
        <v>0.4433656957928801</v>
      </c>
      <c r="K176">
        <v>0.57575757575757569</v>
      </c>
      <c r="L176">
        <f>H176+I176+J176+K176</f>
        <v>2.018268570695755</v>
      </c>
    </row>
    <row r="177" spans="1:12" x14ac:dyDescent="0.25">
      <c r="A177">
        <v>405</v>
      </c>
      <c r="B177" t="s">
        <v>156</v>
      </c>
      <c r="C177" t="s">
        <v>535</v>
      </c>
      <c r="D177" t="s">
        <v>536</v>
      </c>
      <c r="E177" t="s">
        <v>517</v>
      </c>
      <c r="F177">
        <v>2013</v>
      </c>
      <c r="G177" t="s">
        <v>168</v>
      </c>
      <c r="H177">
        <v>0</v>
      </c>
      <c r="I177">
        <v>0.40366972477064222</v>
      </c>
      <c r="J177">
        <v>0.85185185185185186</v>
      </c>
      <c r="K177">
        <v>0.76</v>
      </c>
      <c r="L177">
        <f>H177+I177+J177+K177</f>
        <v>2.0155215766224943</v>
      </c>
    </row>
    <row r="178" spans="1:12" x14ac:dyDescent="0.25">
      <c r="A178">
        <v>241</v>
      </c>
      <c r="B178" t="s">
        <v>32</v>
      </c>
      <c r="C178" t="s">
        <v>305</v>
      </c>
      <c r="D178" t="s">
        <v>34</v>
      </c>
      <c r="E178" t="s">
        <v>269</v>
      </c>
      <c r="F178">
        <v>2011</v>
      </c>
      <c r="G178" t="s">
        <v>270</v>
      </c>
      <c r="H178">
        <v>0.67978533094812177</v>
      </c>
      <c r="I178">
        <v>0.2</v>
      </c>
      <c r="J178">
        <v>0.7022222222222223</v>
      </c>
      <c r="K178">
        <v>0.42162162162162159</v>
      </c>
      <c r="L178">
        <f>H178+I178+J178+K178</f>
        <v>2.0036291747919659</v>
      </c>
    </row>
    <row r="179" spans="1:12" x14ac:dyDescent="0.25">
      <c r="A179">
        <v>121</v>
      </c>
      <c r="B179" t="s">
        <v>40</v>
      </c>
      <c r="C179" t="s">
        <v>83</v>
      </c>
      <c r="D179" t="s">
        <v>84</v>
      </c>
      <c r="E179" t="s">
        <v>78</v>
      </c>
      <c r="F179">
        <v>2009</v>
      </c>
      <c r="G179" t="s">
        <v>85</v>
      </c>
      <c r="H179">
        <v>0.46598202824133506</v>
      </c>
      <c r="I179">
        <v>0.71794871794871806</v>
      </c>
      <c r="J179">
        <v>0.80936995153473346</v>
      </c>
      <c r="K179">
        <v>0</v>
      </c>
      <c r="L179">
        <f>H179+I179+J179+K179</f>
        <v>1.9933006977247865</v>
      </c>
    </row>
    <row r="180" spans="1:12" x14ac:dyDescent="0.25">
      <c r="A180">
        <v>397</v>
      </c>
      <c r="B180" t="s">
        <v>107</v>
      </c>
      <c r="C180" t="s">
        <v>525</v>
      </c>
      <c r="D180" t="s">
        <v>470</v>
      </c>
      <c r="E180" t="s">
        <v>517</v>
      </c>
      <c r="F180">
        <v>2013</v>
      </c>
      <c r="G180" t="s">
        <v>168</v>
      </c>
      <c r="H180">
        <v>0</v>
      </c>
      <c r="I180">
        <v>0.57538461538461538</v>
      </c>
      <c r="J180">
        <v>0.94482758620689644</v>
      </c>
      <c r="K180">
        <v>0.46721311475409832</v>
      </c>
      <c r="L180">
        <f>H180+I180+J180+K180</f>
        <v>1.9874253163456101</v>
      </c>
    </row>
    <row r="181" spans="1:12" x14ac:dyDescent="0.25">
      <c r="A181">
        <v>247</v>
      </c>
      <c r="B181" t="s">
        <v>23</v>
      </c>
      <c r="C181" t="s">
        <v>313</v>
      </c>
      <c r="D181" t="s">
        <v>299</v>
      </c>
      <c r="E181" t="s">
        <v>269</v>
      </c>
      <c r="F181">
        <v>2008</v>
      </c>
      <c r="G181" t="s">
        <v>270</v>
      </c>
      <c r="H181">
        <v>0.56024096385542177</v>
      </c>
      <c r="I181">
        <v>0</v>
      </c>
      <c r="J181">
        <v>0.81031307550644549</v>
      </c>
      <c r="K181">
        <v>0.61363636363636365</v>
      </c>
      <c r="L181">
        <f>H181+I181+J181+K181</f>
        <v>1.9841904029982311</v>
      </c>
    </row>
    <row r="182" spans="1:12" x14ac:dyDescent="0.25">
      <c r="A182">
        <v>476</v>
      </c>
      <c r="B182" t="s">
        <v>40</v>
      </c>
      <c r="C182" t="s">
        <v>640</v>
      </c>
      <c r="D182" t="s">
        <v>230</v>
      </c>
      <c r="E182" t="s">
        <v>631</v>
      </c>
      <c r="F182">
        <v>2009</v>
      </c>
      <c r="G182" t="s">
        <v>632</v>
      </c>
      <c r="H182">
        <v>0.4</v>
      </c>
      <c r="I182">
        <v>0.42893617021276598</v>
      </c>
      <c r="J182">
        <v>0.54575163398692805</v>
      </c>
      <c r="K182">
        <v>0.5970961887477314</v>
      </c>
      <c r="L182">
        <f>H182+I182+J182+K182</f>
        <v>1.9717839929474255</v>
      </c>
    </row>
    <row r="183" spans="1:12" x14ac:dyDescent="0.25">
      <c r="A183">
        <v>509</v>
      </c>
      <c r="B183" t="s">
        <v>66</v>
      </c>
      <c r="C183" t="s">
        <v>678</v>
      </c>
      <c r="D183" t="s">
        <v>138</v>
      </c>
      <c r="E183" t="s">
        <v>631</v>
      </c>
      <c r="F183">
        <v>2009</v>
      </c>
      <c r="G183" t="s">
        <v>632</v>
      </c>
      <c r="H183">
        <v>0.4</v>
      </c>
      <c r="I183">
        <v>0.4</v>
      </c>
      <c r="J183">
        <v>0.54588235294117637</v>
      </c>
      <c r="K183">
        <v>0.61367521367521372</v>
      </c>
      <c r="L183">
        <f>H183+I183+J183+K183</f>
        <v>1.95955756661639</v>
      </c>
    </row>
    <row r="184" spans="1:12" x14ac:dyDescent="0.25">
      <c r="A184">
        <v>440</v>
      </c>
      <c r="B184" t="s">
        <v>98</v>
      </c>
      <c r="C184" t="s">
        <v>590</v>
      </c>
      <c r="D184" t="s">
        <v>239</v>
      </c>
      <c r="E184" t="s">
        <v>591</v>
      </c>
      <c r="F184">
        <v>1977</v>
      </c>
      <c r="G184" t="s">
        <v>99</v>
      </c>
      <c r="H184">
        <v>0.70423805229936876</v>
      </c>
      <c r="I184">
        <v>0.58365261813537672</v>
      </c>
      <c r="J184">
        <v>0.6702172986791648</v>
      </c>
      <c r="K184">
        <v>0</v>
      </c>
      <c r="L184">
        <f>H184+I184+J184+K184</f>
        <v>1.9581079691139103</v>
      </c>
    </row>
    <row r="185" spans="1:12" x14ac:dyDescent="0.25">
      <c r="A185">
        <v>460</v>
      </c>
      <c r="B185" t="s">
        <v>53</v>
      </c>
      <c r="C185" t="s">
        <v>621</v>
      </c>
      <c r="D185" t="s">
        <v>117</v>
      </c>
      <c r="E185" t="s">
        <v>591</v>
      </c>
      <c r="F185">
        <v>2004</v>
      </c>
      <c r="G185" t="s">
        <v>622</v>
      </c>
      <c r="H185">
        <v>0</v>
      </c>
      <c r="I185">
        <v>0.60755636806825097</v>
      </c>
      <c r="J185">
        <v>0.66908797417272003</v>
      </c>
      <c r="K185">
        <v>0.68134556574923555</v>
      </c>
      <c r="L185">
        <f>H185+I185+J185+K185</f>
        <v>1.9579899079902066</v>
      </c>
    </row>
    <row r="186" spans="1:12" x14ac:dyDescent="0.25">
      <c r="A186">
        <v>470</v>
      </c>
      <c r="B186" t="s">
        <v>60</v>
      </c>
      <c r="C186" t="s">
        <v>634</v>
      </c>
      <c r="D186" t="s">
        <v>196</v>
      </c>
      <c r="E186" t="s">
        <v>631</v>
      </c>
      <c r="F186">
        <v>2010</v>
      </c>
      <c r="G186" t="s">
        <v>632</v>
      </c>
      <c r="H186">
        <v>0.2</v>
      </c>
      <c r="I186">
        <v>0.51967592592592593</v>
      </c>
      <c r="J186">
        <v>0.83739837398373995</v>
      </c>
      <c r="K186">
        <v>0.4</v>
      </c>
      <c r="L186">
        <f>H186+I186+J186+K186</f>
        <v>1.957074299909666</v>
      </c>
    </row>
    <row r="187" spans="1:12" x14ac:dyDescent="0.25">
      <c r="A187">
        <v>473</v>
      </c>
      <c r="B187" t="s">
        <v>60</v>
      </c>
      <c r="C187" t="s">
        <v>637</v>
      </c>
      <c r="D187" t="s">
        <v>109</v>
      </c>
      <c r="E187" t="s">
        <v>631</v>
      </c>
      <c r="F187">
        <v>2011</v>
      </c>
      <c r="G187" t="s">
        <v>632</v>
      </c>
      <c r="H187">
        <v>0</v>
      </c>
      <c r="I187">
        <v>0.2</v>
      </c>
      <c r="J187">
        <v>0.86264656616415414</v>
      </c>
      <c r="K187">
        <v>0.89377289377289371</v>
      </c>
      <c r="L187">
        <f>H187+I187+J187+K187</f>
        <v>1.9564194599370479</v>
      </c>
    </row>
    <row r="188" spans="1:12" x14ac:dyDescent="0.25">
      <c r="A188">
        <v>400</v>
      </c>
      <c r="B188" t="s">
        <v>32</v>
      </c>
      <c r="C188" t="s">
        <v>166</v>
      </c>
      <c r="D188" t="s">
        <v>407</v>
      </c>
      <c r="E188" t="s">
        <v>517</v>
      </c>
      <c r="F188">
        <v>2010</v>
      </c>
      <c r="G188" t="s">
        <v>168</v>
      </c>
      <c r="H188">
        <v>0</v>
      </c>
      <c r="I188">
        <v>0.68094534711964549</v>
      </c>
      <c r="J188">
        <v>0.46676514032496302</v>
      </c>
      <c r="K188">
        <v>0.79591836734693866</v>
      </c>
      <c r="L188">
        <f>H188+I188+J188+K188</f>
        <v>1.9436288547915472</v>
      </c>
    </row>
    <row r="189" spans="1:12" x14ac:dyDescent="0.25">
      <c r="A189">
        <v>230</v>
      </c>
      <c r="B189" t="s">
        <v>32</v>
      </c>
      <c r="C189" t="s">
        <v>290</v>
      </c>
      <c r="D189" t="s">
        <v>291</v>
      </c>
      <c r="E189" t="s">
        <v>269</v>
      </c>
      <c r="F189">
        <v>2011</v>
      </c>
      <c r="G189" t="s">
        <v>270</v>
      </c>
      <c r="H189">
        <v>0.4</v>
      </c>
      <c r="I189">
        <v>0.46378269617706241</v>
      </c>
      <c r="J189">
        <v>0.51215559157212309</v>
      </c>
      <c r="K189">
        <v>0.56385542168674696</v>
      </c>
      <c r="L189">
        <f>H189+I189+J189+K189</f>
        <v>1.9397937094359325</v>
      </c>
    </row>
    <row r="190" spans="1:12" x14ac:dyDescent="0.25">
      <c r="A190">
        <v>244</v>
      </c>
      <c r="B190" t="s">
        <v>23</v>
      </c>
      <c r="C190" t="s">
        <v>310</v>
      </c>
      <c r="D190" t="s">
        <v>185</v>
      </c>
      <c r="E190" t="s">
        <v>269</v>
      </c>
      <c r="F190">
        <v>2008</v>
      </c>
      <c r="G190" t="s">
        <v>270</v>
      </c>
      <c r="H190">
        <v>0.2</v>
      </c>
      <c r="I190">
        <v>0</v>
      </c>
      <c r="J190">
        <v>0.81330868761552666</v>
      </c>
      <c r="K190">
        <v>0.9223602484472051</v>
      </c>
      <c r="L190">
        <f>H190+I190+J190+K190</f>
        <v>1.9356689360627317</v>
      </c>
    </row>
    <row r="191" spans="1:12" x14ac:dyDescent="0.25">
      <c r="A191">
        <v>365</v>
      </c>
      <c r="B191" t="s">
        <v>32</v>
      </c>
      <c r="C191" t="s">
        <v>483</v>
      </c>
      <c r="D191" t="s">
        <v>117</v>
      </c>
      <c r="E191" t="s">
        <v>463</v>
      </c>
      <c r="F191">
        <v>2010</v>
      </c>
      <c r="G191" t="s">
        <v>484</v>
      </c>
      <c r="H191">
        <v>0.4</v>
      </c>
      <c r="I191">
        <v>0.56151035322777099</v>
      </c>
      <c r="J191">
        <v>0.56227758007117434</v>
      </c>
      <c r="K191">
        <v>0.4</v>
      </c>
      <c r="L191">
        <f>H191+I191+J191+K191</f>
        <v>1.9237879332989452</v>
      </c>
    </row>
    <row r="192" spans="1:12" x14ac:dyDescent="0.25">
      <c r="A192">
        <v>614</v>
      </c>
      <c r="B192" t="s">
        <v>27</v>
      </c>
      <c r="C192" t="s">
        <v>343</v>
      </c>
      <c r="D192" t="s">
        <v>140</v>
      </c>
      <c r="E192" t="s">
        <v>332</v>
      </c>
      <c r="F192">
        <v>1976</v>
      </c>
      <c r="G192" t="s">
        <v>356</v>
      </c>
      <c r="H192">
        <v>0</v>
      </c>
      <c r="I192">
        <v>0.91051259774109461</v>
      </c>
      <c r="J192">
        <v>0.79599999999999993</v>
      </c>
      <c r="K192">
        <v>0.2</v>
      </c>
      <c r="L192">
        <f>H192+I192+J192+K192</f>
        <v>1.9065125977410944</v>
      </c>
    </row>
    <row r="193" spans="1:12" x14ac:dyDescent="0.25">
      <c r="A193">
        <v>185</v>
      </c>
      <c r="B193" t="s">
        <v>60</v>
      </c>
      <c r="C193" t="s">
        <v>226</v>
      </c>
      <c r="D193" t="s">
        <v>173</v>
      </c>
      <c r="E193" t="s">
        <v>227</v>
      </c>
      <c r="F193">
        <v>2011</v>
      </c>
      <c r="G193" t="s">
        <v>228</v>
      </c>
      <c r="H193">
        <v>0.46699875466998758</v>
      </c>
      <c r="I193">
        <v>0.66716196136701333</v>
      </c>
      <c r="J193">
        <v>0.77211394302848579</v>
      </c>
      <c r="K193">
        <v>0</v>
      </c>
      <c r="L193">
        <f>H193+I193+J193+K193</f>
        <v>1.9062746590654867</v>
      </c>
    </row>
    <row r="194" spans="1:12" x14ac:dyDescent="0.25">
      <c r="A194">
        <v>384</v>
      </c>
      <c r="B194" t="s">
        <v>98</v>
      </c>
      <c r="C194" t="s">
        <v>504</v>
      </c>
      <c r="D194" t="s">
        <v>102</v>
      </c>
      <c r="E194" t="s">
        <v>463</v>
      </c>
      <c r="F194">
        <v>1976</v>
      </c>
      <c r="G194" t="s">
        <v>467</v>
      </c>
      <c r="H194">
        <v>0.64545454545454539</v>
      </c>
      <c r="I194">
        <v>0.58778135048231506</v>
      </c>
      <c r="J194">
        <v>0.66850828729281764</v>
      </c>
      <c r="K194">
        <v>0</v>
      </c>
      <c r="L194">
        <f>H194+I194+J194+K194</f>
        <v>1.901744183229678</v>
      </c>
    </row>
    <row r="195" spans="1:12" x14ac:dyDescent="0.25">
      <c r="A195">
        <v>383</v>
      </c>
      <c r="B195" t="s">
        <v>336</v>
      </c>
      <c r="C195" t="s">
        <v>503</v>
      </c>
      <c r="D195" t="s">
        <v>160</v>
      </c>
      <c r="E195" t="s">
        <v>463</v>
      </c>
      <c r="F195">
        <v>2007</v>
      </c>
      <c r="G195" t="s">
        <v>467</v>
      </c>
      <c r="H195">
        <v>0.8950617283950616</v>
      </c>
      <c r="I195">
        <v>1</v>
      </c>
      <c r="J195">
        <v>0</v>
      </c>
      <c r="K195">
        <v>0</v>
      </c>
      <c r="L195">
        <f>H195+I195+J195+K195</f>
        <v>1.8950617283950617</v>
      </c>
    </row>
    <row r="196" spans="1:12" x14ac:dyDescent="0.25">
      <c r="A196">
        <v>217</v>
      </c>
      <c r="B196" t="s">
        <v>60</v>
      </c>
      <c r="C196" t="s">
        <v>274</v>
      </c>
      <c r="D196" t="s">
        <v>275</v>
      </c>
      <c r="E196" t="s">
        <v>269</v>
      </c>
      <c r="F196">
        <v>2010</v>
      </c>
      <c r="G196" t="s">
        <v>270</v>
      </c>
      <c r="H196">
        <v>0.52521008403361347</v>
      </c>
      <c r="I196">
        <v>0.2</v>
      </c>
      <c r="J196">
        <v>0.76296296296296306</v>
      </c>
      <c r="K196">
        <v>0.4</v>
      </c>
      <c r="L196">
        <f>H196+I196+J196+K196</f>
        <v>1.8881730469965765</v>
      </c>
    </row>
    <row r="197" spans="1:12" x14ac:dyDescent="0.25">
      <c r="A197">
        <v>308</v>
      </c>
      <c r="B197" t="s">
        <v>23</v>
      </c>
      <c r="C197" t="s">
        <v>403</v>
      </c>
      <c r="D197" t="s">
        <v>117</v>
      </c>
      <c r="E197" t="s">
        <v>368</v>
      </c>
      <c r="F197">
        <v>2008</v>
      </c>
      <c r="G197" t="s">
        <v>374</v>
      </c>
      <c r="H197">
        <v>0</v>
      </c>
      <c r="I197">
        <v>0.77397260273972612</v>
      </c>
      <c r="J197">
        <v>0.53527980535279795</v>
      </c>
      <c r="K197">
        <v>0.57669902912621351</v>
      </c>
      <c r="L197">
        <f>H197+I197+J197+K197</f>
        <v>1.8859514372187376</v>
      </c>
    </row>
    <row r="198" spans="1:12" x14ac:dyDescent="0.25">
      <c r="A198">
        <v>403</v>
      </c>
      <c r="B198" t="s">
        <v>156</v>
      </c>
      <c r="C198" t="s">
        <v>532</v>
      </c>
      <c r="D198" t="s">
        <v>533</v>
      </c>
      <c r="E198" t="s">
        <v>517</v>
      </c>
      <c r="F198">
        <v>2013</v>
      </c>
      <c r="G198" t="s">
        <v>168</v>
      </c>
      <c r="H198">
        <v>0</v>
      </c>
      <c r="I198">
        <v>0.64390243902439026</v>
      </c>
      <c r="J198">
        <v>0.59895833333333337</v>
      </c>
      <c r="K198">
        <v>0.64189189189189189</v>
      </c>
      <c r="L198">
        <f>H198+I198+J198+K198</f>
        <v>1.8847526642496155</v>
      </c>
    </row>
    <row r="199" spans="1:12" x14ac:dyDescent="0.25">
      <c r="A199">
        <v>357</v>
      </c>
      <c r="B199" t="s">
        <v>44</v>
      </c>
      <c r="C199" t="s">
        <v>468</v>
      </c>
      <c r="D199" t="s">
        <v>173</v>
      </c>
      <c r="E199" t="s">
        <v>463</v>
      </c>
      <c r="F199">
        <v>2008</v>
      </c>
      <c r="G199" t="s">
        <v>464</v>
      </c>
      <c r="H199">
        <v>0.2</v>
      </c>
      <c r="I199">
        <v>0.72079772079772109</v>
      </c>
      <c r="J199">
        <v>0.2</v>
      </c>
      <c r="K199">
        <v>0.75874769797421726</v>
      </c>
      <c r="L199">
        <f>H199+I199+J199+K199</f>
        <v>1.8795454187719383</v>
      </c>
    </row>
    <row r="200" spans="1:12" x14ac:dyDescent="0.25">
      <c r="A200">
        <v>109</v>
      </c>
      <c r="B200" t="s">
        <v>48</v>
      </c>
      <c r="C200" t="s">
        <v>49</v>
      </c>
      <c r="D200" t="s">
        <v>50</v>
      </c>
      <c r="E200" t="s">
        <v>35</v>
      </c>
      <c r="F200">
        <v>2002</v>
      </c>
      <c r="G200" t="s">
        <v>43</v>
      </c>
      <c r="H200">
        <v>0</v>
      </c>
      <c r="I200">
        <v>0.76157567380787838</v>
      </c>
      <c r="J200">
        <v>0.54312889471958015</v>
      </c>
      <c r="K200">
        <v>0.56547894493290141</v>
      </c>
      <c r="L200">
        <f>H200+I200+J200+K200</f>
        <v>1.8701835134603599</v>
      </c>
    </row>
    <row r="201" spans="1:12" x14ac:dyDescent="0.25">
      <c r="A201">
        <v>631</v>
      </c>
      <c r="B201" t="s">
        <v>27</v>
      </c>
      <c r="C201" t="s">
        <v>824</v>
      </c>
      <c r="D201" t="s">
        <v>418</v>
      </c>
      <c r="E201" t="s">
        <v>825</v>
      </c>
      <c r="F201">
        <v>1985</v>
      </c>
      <c r="G201" t="s">
        <v>356</v>
      </c>
      <c r="H201">
        <v>0</v>
      </c>
      <c r="I201">
        <v>0.2</v>
      </c>
      <c r="J201">
        <v>0.81748826291079812</v>
      </c>
      <c r="K201">
        <v>0.85143769968051108</v>
      </c>
      <c r="L201">
        <f>H201+I201+J201+K201</f>
        <v>1.8689259625913093</v>
      </c>
    </row>
    <row r="202" spans="1:12" x14ac:dyDescent="0.25">
      <c r="A202">
        <v>433</v>
      </c>
      <c r="B202" t="s">
        <v>133</v>
      </c>
      <c r="C202" t="s">
        <v>577</v>
      </c>
      <c r="D202" t="s">
        <v>578</v>
      </c>
      <c r="E202" t="s">
        <v>566</v>
      </c>
      <c r="F202">
        <v>2006</v>
      </c>
      <c r="G202" t="s">
        <v>579</v>
      </c>
      <c r="H202">
        <v>0.80989180834621322</v>
      </c>
      <c r="I202">
        <v>0.2</v>
      </c>
      <c r="J202">
        <v>0.2</v>
      </c>
      <c r="K202">
        <v>0.65663716814159301</v>
      </c>
      <c r="L202">
        <f>H202+I202+J202+K202</f>
        <v>1.8665289764878061</v>
      </c>
    </row>
    <row r="203" spans="1:12" x14ac:dyDescent="0.25">
      <c r="A203">
        <v>273</v>
      </c>
      <c r="B203" t="s">
        <v>133</v>
      </c>
      <c r="C203" t="s">
        <v>348</v>
      </c>
      <c r="D203" t="s">
        <v>34</v>
      </c>
      <c r="E203" t="s">
        <v>332</v>
      </c>
      <c r="F203">
        <v>2006</v>
      </c>
      <c r="G203">
        <v>165</v>
      </c>
      <c r="H203">
        <v>0</v>
      </c>
      <c r="I203">
        <v>0.81638418079096031</v>
      </c>
      <c r="J203">
        <v>0.2</v>
      </c>
      <c r="K203">
        <v>0.84961832061068721</v>
      </c>
      <c r="L203">
        <f>H203+I203+J203+K203</f>
        <v>1.8660025014016477</v>
      </c>
    </row>
    <row r="204" spans="1:12" x14ac:dyDescent="0.25">
      <c r="A204">
        <v>382</v>
      </c>
      <c r="B204" t="s">
        <v>336</v>
      </c>
      <c r="C204" t="s">
        <v>502</v>
      </c>
      <c r="D204" t="s">
        <v>211</v>
      </c>
      <c r="E204" t="s">
        <v>463</v>
      </c>
      <c r="F204">
        <v>2007</v>
      </c>
      <c r="G204" t="s">
        <v>464</v>
      </c>
      <c r="H204">
        <v>0.88685015290519864</v>
      </c>
      <c r="I204">
        <v>0.2</v>
      </c>
      <c r="J204">
        <v>0</v>
      </c>
      <c r="K204">
        <v>0.77870913663034347</v>
      </c>
      <c r="L204">
        <f>H204+I204+J204+K204</f>
        <v>1.865559289535542</v>
      </c>
    </row>
    <row r="205" spans="1:12" x14ac:dyDescent="0.25">
      <c r="A205">
        <v>237</v>
      </c>
      <c r="B205" t="s">
        <v>32</v>
      </c>
      <c r="C205" t="s">
        <v>300</v>
      </c>
      <c r="D205" t="s">
        <v>123</v>
      </c>
      <c r="E205" t="s">
        <v>269</v>
      </c>
      <c r="F205">
        <v>2010</v>
      </c>
      <c r="G205" t="s">
        <v>270</v>
      </c>
      <c r="H205">
        <v>0.46798029556650245</v>
      </c>
      <c r="I205">
        <v>0.49094781682641109</v>
      </c>
      <c r="J205">
        <v>0.2</v>
      </c>
      <c r="K205">
        <v>0.70481927710843384</v>
      </c>
      <c r="L205">
        <f>H205+I205+J205+K205</f>
        <v>1.8637473895013474</v>
      </c>
    </row>
    <row r="206" spans="1:12" x14ac:dyDescent="0.25">
      <c r="A206">
        <v>603</v>
      </c>
      <c r="B206" t="s">
        <v>98</v>
      </c>
      <c r="C206" t="s">
        <v>793</v>
      </c>
      <c r="D206" t="s">
        <v>102</v>
      </c>
      <c r="E206" t="s">
        <v>794</v>
      </c>
      <c r="F206">
        <v>1984</v>
      </c>
      <c r="G206" t="s">
        <v>356</v>
      </c>
      <c r="H206">
        <v>0</v>
      </c>
      <c r="I206">
        <v>0.55867970660146704</v>
      </c>
      <c r="J206">
        <v>0.60921766072811767</v>
      </c>
      <c r="K206">
        <v>0.69524368761009991</v>
      </c>
      <c r="L206">
        <f>H206+I206+J206+K206</f>
        <v>1.8631410549396845</v>
      </c>
    </row>
    <row r="207" spans="1:12" x14ac:dyDescent="0.25">
      <c r="A207">
        <v>633</v>
      </c>
      <c r="B207" t="s">
        <v>133</v>
      </c>
      <c r="C207" t="s">
        <v>827</v>
      </c>
      <c r="D207" t="s">
        <v>157</v>
      </c>
      <c r="E207" t="s">
        <v>517</v>
      </c>
      <c r="F207">
        <v>2006</v>
      </c>
      <c r="G207" t="s">
        <v>168</v>
      </c>
      <c r="H207">
        <v>0</v>
      </c>
      <c r="I207">
        <v>0.2</v>
      </c>
      <c r="J207">
        <v>0.85217903415783269</v>
      </c>
      <c r="K207">
        <v>0.80535455861070915</v>
      </c>
      <c r="L207">
        <f>H207+I207+J207+K207</f>
        <v>1.8575335927685419</v>
      </c>
    </row>
    <row r="208" spans="1:12" x14ac:dyDescent="0.25">
      <c r="A208">
        <v>160</v>
      </c>
      <c r="B208" t="s">
        <v>153</v>
      </c>
      <c r="C208" t="s">
        <v>166</v>
      </c>
      <c r="D208" t="s">
        <v>135</v>
      </c>
      <c r="E208" t="s">
        <v>167</v>
      </c>
      <c r="F208">
        <v>1975</v>
      </c>
      <c r="G208" t="s">
        <v>168</v>
      </c>
      <c r="H208">
        <v>0</v>
      </c>
      <c r="I208">
        <v>0.54984894259818728</v>
      </c>
      <c r="J208">
        <v>0.63136942675159236</v>
      </c>
      <c r="K208">
        <v>0.67150726089133694</v>
      </c>
      <c r="L208">
        <f>H208+I208+J208+K208</f>
        <v>1.8527256302411166</v>
      </c>
    </row>
    <row r="209" spans="1:12" x14ac:dyDescent="0.25">
      <c r="A209">
        <v>366</v>
      </c>
      <c r="B209" t="s">
        <v>32</v>
      </c>
      <c r="C209" t="s">
        <v>485</v>
      </c>
      <c r="D209" t="s">
        <v>145</v>
      </c>
      <c r="E209" t="s">
        <v>463</v>
      </c>
      <c r="F209">
        <v>2010</v>
      </c>
      <c r="G209" t="s">
        <v>467</v>
      </c>
      <c r="H209">
        <v>0.54755043227665712</v>
      </c>
      <c r="I209">
        <v>0.5032751091703056</v>
      </c>
      <c r="J209">
        <v>0.4</v>
      </c>
      <c r="K209">
        <v>0.4</v>
      </c>
      <c r="L209">
        <f>H209+I209+J209+K209</f>
        <v>1.8508255414469628</v>
      </c>
    </row>
    <row r="210" spans="1:12" x14ac:dyDescent="0.25">
      <c r="A210">
        <v>406</v>
      </c>
      <c r="B210" t="s">
        <v>156</v>
      </c>
      <c r="C210" t="s">
        <v>537</v>
      </c>
      <c r="D210" t="s">
        <v>68</v>
      </c>
      <c r="E210" t="s">
        <v>517</v>
      </c>
      <c r="F210">
        <v>2012</v>
      </c>
      <c r="G210" t="s">
        <v>168</v>
      </c>
      <c r="H210">
        <v>0</v>
      </c>
      <c r="I210">
        <v>0.46808510638297873</v>
      </c>
      <c r="J210">
        <v>0.75657894736842102</v>
      </c>
      <c r="K210">
        <v>0.61688311688311692</v>
      </c>
      <c r="L210">
        <f>H210+I210+J210+K210</f>
        <v>1.8415471706345166</v>
      </c>
    </row>
    <row r="211" spans="1:12" x14ac:dyDescent="0.25">
      <c r="A211">
        <v>122</v>
      </c>
      <c r="B211" t="s">
        <v>40</v>
      </c>
      <c r="C211" t="s">
        <v>86</v>
      </c>
      <c r="D211" t="s">
        <v>87</v>
      </c>
      <c r="E211" t="s">
        <v>78</v>
      </c>
      <c r="F211">
        <v>2009</v>
      </c>
      <c r="G211" t="s">
        <v>88</v>
      </c>
      <c r="H211">
        <v>0.4</v>
      </c>
      <c r="I211">
        <v>0.4</v>
      </c>
      <c r="J211">
        <v>0.4864077669902912</v>
      </c>
      <c r="K211">
        <v>0.55294117647058838</v>
      </c>
      <c r="L211">
        <f>H211+I211+J211+K211</f>
        <v>1.8393489434608798</v>
      </c>
    </row>
    <row r="212" spans="1:12" x14ac:dyDescent="0.25">
      <c r="A212">
        <v>415</v>
      </c>
      <c r="B212" t="s">
        <v>336</v>
      </c>
      <c r="C212" t="s">
        <v>548</v>
      </c>
      <c r="D212" t="s">
        <v>475</v>
      </c>
      <c r="E212" t="s">
        <v>549</v>
      </c>
      <c r="F212">
        <v>2007</v>
      </c>
      <c r="G212" t="s">
        <v>168</v>
      </c>
      <c r="H212">
        <v>0.2</v>
      </c>
      <c r="I212">
        <v>0.5148895292987512</v>
      </c>
      <c r="J212">
        <v>0.59106198942815957</v>
      </c>
      <c r="K212">
        <v>0.53116066323613498</v>
      </c>
      <c r="L212">
        <f>H212+I212+J212+K212</f>
        <v>1.8371121819630456</v>
      </c>
    </row>
    <row r="213" spans="1:12" x14ac:dyDescent="0.25">
      <c r="A213">
        <v>461</v>
      </c>
      <c r="B213" t="s">
        <v>143</v>
      </c>
      <c r="C213" t="s">
        <v>623</v>
      </c>
      <c r="D213" t="s">
        <v>327</v>
      </c>
      <c r="E213" t="s">
        <v>591</v>
      </c>
      <c r="F213">
        <v>2003</v>
      </c>
      <c r="G213" t="s">
        <v>624</v>
      </c>
      <c r="H213">
        <v>0.2</v>
      </c>
      <c r="I213">
        <v>0.2</v>
      </c>
      <c r="J213">
        <v>0.63676731793960917</v>
      </c>
      <c r="K213">
        <v>0.7988209285187915</v>
      </c>
      <c r="L213">
        <f>H213+I213+J213+K213</f>
        <v>1.8355882464584006</v>
      </c>
    </row>
    <row r="214" spans="1:12" x14ac:dyDescent="0.25">
      <c r="A214">
        <v>613</v>
      </c>
      <c r="B214" t="s">
        <v>98</v>
      </c>
      <c r="C214" t="s">
        <v>804</v>
      </c>
      <c r="D214" t="s">
        <v>104</v>
      </c>
      <c r="E214" t="s">
        <v>805</v>
      </c>
      <c r="F214">
        <v>2000</v>
      </c>
      <c r="G214" t="s">
        <v>806</v>
      </c>
      <c r="H214">
        <v>0</v>
      </c>
      <c r="I214">
        <v>0.58778135048231506</v>
      </c>
      <c r="J214">
        <v>0.62002364998029169</v>
      </c>
      <c r="K214">
        <v>0.62087047718930255</v>
      </c>
      <c r="L214">
        <f>H214+I214+J214+K214</f>
        <v>1.8286754776519094</v>
      </c>
    </row>
    <row r="215" spans="1:12" x14ac:dyDescent="0.25">
      <c r="A215">
        <v>104</v>
      </c>
      <c r="B215" t="s">
        <v>29</v>
      </c>
      <c r="C215" t="s">
        <v>18</v>
      </c>
      <c r="D215" t="s">
        <v>30</v>
      </c>
      <c r="E215" t="s">
        <v>20</v>
      </c>
      <c r="F215">
        <v>1980</v>
      </c>
      <c r="G215" t="s">
        <v>31</v>
      </c>
      <c r="H215">
        <v>0</v>
      </c>
      <c r="I215">
        <v>0.60641711229946516</v>
      </c>
      <c r="J215">
        <v>0.57192676547515253</v>
      </c>
      <c r="K215">
        <v>0.65006385696040869</v>
      </c>
      <c r="L215">
        <f>H215+I215+J215+K215</f>
        <v>1.8284077347350265</v>
      </c>
    </row>
    <row r="216" spans="1:12" x14ac:dyDescent="0.25">
      <c r="A216">
        <v>498</v>
      </c>
      <c r="B216" t="s">
        <v>32</v>
      </c>
      <c r="C216" t="s">
        <v>539</v>
      </c>
      <c r="D216" t="s">
        <v>138</v>
      </c>
      <c r="E216" t="s">
        <v>631</v>
      </c>
      <c r="F216">
        <v>2010</v>
      </c>
      <c r="G216" t="s">
        <v>632</v>
      </c>
      <c r="H216">
        <v>0.2</v>
      </c>
      <c r="I216">
        <v>0.61548731642189591</v>
      </c>
      <c r="J216">
        <v>0.42818428184281837</v>
      </c>
      <c r="K216">
        <v>0.58208955223880599</v>
      </c>
      <c r="L216">
        <f>H216+I216+J216+K216</f>
        <v>1.8257611505035203</v>
      </c>
    </row>
    <row r="217" spans="1:12" x14ac:dyDescent="0.25">
      <c r="A217">
        <v>617</v>
      </c>
      <c r="B217" t="s">
        <v>53</v>
      </c>
      <c r="C217" t="s">
        <v>808</v>
      </c>
      <c r="D217" t="s">
        <v>145</v>
      </c>
      <c r="E217" t="s">
        <v>332</v>
      </c>
      <c r="F217">
        <v>2006</v>
      </c>
      <c r="G217">
        <v>139</v>
      </c>
      <c r="H217">
        <v>0</v>
      </c>
      <c r="I217">
        <v>0.89336917562724005</v>
      </c>
      <c r="J217">
        <v>0</v>
      </c>
      <c r="K217">
        <v>0.93221757322175725</v>
      </c>
      <c r="L217">
        <f>H217+I217+J217+K217</f>
        <v>1.8255867488489974</v>
      </c>
    </row>
    <row r="218" spans="1:12" x14ac:dyDescent="0.25">
      <c r="A218">
        <v>117</v>
      </c>
      <c r="B218" t="s">
        <v>66</v>
      </c>
      <c r="C218" t="s">
        <v>72</v>
      </c>
      <c r="D218" t="s">
        <v>55</v>
      </c>
      <c r="E218" t="s">
        <v>62</v>
      </c>
      <c r="F218">
        <v>2008</v>
      </c>
      <c r="G218" t="s">
        <v>63</v>
      </c>
      <c r="H218">
        <v>0.2</v>
      </c>
      <c r="I218">
        <v>0.72876304023845018</v>
      </c>
      <c r="J218">
        <v>0.2</v>
      </c>
      <c r="K218">
        <v>0.69305019305019322</v>
      </c>
      <c r="L218">
        <f>H218+I218+J218+K218</f>
        <v>1.8218132332886432</v>
      </c>
    </row>
    <row r="219" spans="1:12" x14ac:dyDescent="0.25">
      <c r="A219">
        <v>242</v>
      </c>
      <c r="B219" t="s">
        <v>32</v>
      </c>
      <c r="C219" t="s">
        <v>306</v>
      </c>
      <c r="D219" t="s">
        <v>307</v>
      </c>
      <c r="E219" t="s">
        <v>269</v>
      </c>
      <c r="F219">
        <v>2011</v>
      </c>
      <c r="G219" t="s">
        <v>270</v>
      </c>
      <c r="H219">
        <v>0.2</v>
      </c>
      <c r="I219">
        <v>0.42177493138151878</v>
      </c>
      <c r="J219">
        <v>0.65560165975103735</v>
      </c>
      <c r="K219">
        <v>0.54418604651162794</v>
      </c>
      <c r="L219">
        <f>H219+I219+J219+K219</f>
        <v>1.821562637644184</v>
      </c>
    </row>
    <row r="220" spans="1:12" x14ac:dyDescent="0.25">
      <c r="A220">
        <v>637</v>
      </c>
      <c r="B220" t="s">
        <v>133</v>
      </c>
      <c r="C220" t="s">
        <v>830</v>
      </c>
      <c r="D220" t="s">
        <v>68</v>
      </c>
      <c r="E220" t="s">
        <v>517</v>
      </c>
      <c r="F220">
        <v>2006</v>
      </c>
      <c r="G220" t="s">
        <v>168</v>
      </c>
      <c r="H220">
        <v>0</v>
      </c>
      <c r="I220">
        <v>0.62017167381974236</v>
      </c>
      <c r="J220">
        <v>0.55955143078112912</v>
      </c>
      <c r="K220">
        <v>0.63527397260273988</v>
      </c>
      <c r="L220">
        <f>H220+I220+J220+K220</f>
        <v>1.8149970772036115</v>
      </c>
    </row>
    <row r="221" spans="1:12" x14ac:dyDescent="0.25">
      <c r="A221">
        <v>496</v>
      </c>
      <c r="B221" t="s">
        <v>32</v>
      </c>
      <c r="C221" t="s">
        <v>665</v>
      </c>
      <c r="D221" t="s">
        <v>299</v>
      </c>
      <c r="E221" t="s">
        <v>631</v>
      </c>
      <c r="F221">
        <v>2010</v>
      </c>
      <c r="G221" t="s">
        <v>632</v>
      </c>
      <c r="H221">
        <v>0.2</v>
      </c>
      <c r="I221">
        <v>0.76072607260726077</v>
      </c>
      <c r="J221">
        <v>0.45402298850574713</v>
      </c>
      <c r="K221">
        <v>0.4</v>
      </c>
      <c r="L221">
        <f>H221+I221+J221+K221</f>
        <v>1.8147490611130079</v>
      </c>
    </row>
    <row r="222" spans="1:12" x14ac:dyDescent="0.25">
      <c r="A222">
        <v>150</v>
      </c>
      <c r="B222" t="s">
        <v>27</v>
      </c>
      <c r="C222" t="s">
        <v>149</v>
      </c>
      <c r="D222" t="s">
        <v>150</v>
      </c>
      <c r="E222" t="s">
        <v>78</v>
      </c>
      <c r="F222">
        <v>1988</v>
      </c>
      <c r="G222" t="s">
        <v>99</v>
      </c>
      <c r="H222">
        <v>0.87152317880794716</v>
      </c>
      <c r="I222">
        <v>0.2</v>
      </c>
      <c r="J222">
        <v>0</v>
      </c>
      <c r="K222">
        <v>0.73618784530386738</v>
      </c>
      <c r="L222">
        <f>H222+I222+J222+K222</f>
        <v>1.8077110241118146</v>
      </c>
    </row>
    <row r="223" spans="1:12" x14ac:dyDescent="0.25">
      <c r="A223">
        <v>129</v>
      </c>
      <c r="B223" t="s">
        <v>29</v>
      </c>
      <c r="C223" t="s">
        <v>94</v>
      </c>
      <c r="D223" t="s">
        <v>102</v>
      </c>
      <c r="E223" t="s">
        <v>78</v>
      </c>
      <c r="F223">
        <v>1978</v>
      </c>
      <c r="G223" t="s">
        <v>99</v>
      </c>
      <c r="H223">
        <v>0.63505402160864344</v>
      </c>
      <c r="I223">
        <v>0.61430119176598053</v>
      </c>
      <c r="J223">
        <v>0</v>
      </c>
      <c r="K223">
        <v>0.55811403508771928</v>
      </c>
      <c r="L223">
        <f>H223+I223+J223+K223</f>
        <v>1.8074692484623434</v>
      </c>
    </row>
    <row r="224" spans="1:12" x14ac:dyDescent="0.25">
      <c r="A224">
        <v>529</v>
      </c>
      <c r="B224" t="s">
        <v>60</v>
      </c>
      <c r="C224" t="s">
        <v>574</v>
      </c>
      <c r="D224" t="s">
        <v>173</v>
      </c>
      <c r="E224" t="s">
        <v>631</v>
      </c>
      <c r="F224">
        <v>2011</v>
      </c>
      <c r="G224" t="s">
        <v>696</v>
      </c>
      <c r="H224">
        <v>0.2</v>
      </c>
      <c r="I224">
        <v>0.43762183235867441</v>
      </c>
      <c r="J224">
        <v>0.76183431952662717</v>
      </c>
      <c r="K224">
        <v>0.4</v>
      </c>
      <c r="L224">
        <f>H224+I224+J224+K224</f>
        <v>1.7994561518853014</v>
      </c>
    </row>
    <row r="225" spans="1:12" x14ac:dyDescent="0.25">
      <c r="A225">
        <v>424</v>
      </c>
      <c r="B225" t="s">
        <v>40</v>
      </c>
      <c r="C225" t="s">
        <v>564</v>
      </c>
      <c r="D225" t="s">
        <v>565</v>
      </c>
      <c r="E225" t="s">
        <v>566</v>
      </c>
      <c r="F225">
        <v>2009</v>
      </c>
      <c r="G225" t="s">
        <v>567</v>
      </c>
      <c r="H225">
        <v>0.48724832214765107</v>
      </c>
      <c r="I225">
        <v>0.55567805953693494</v>
      </c>
      <c r="J225">
        <v>0.55176211453744495</v>
      </c>
      <c r="K225">
        <v>0.2</v>
      </c>
      <c r="L225">
        <f>H225+I225+J225+K225</f>
        <v>1.7946884962220309</v>
      </c>
    </row>
    <row r="226" spans="1:12" x14ac:dyDescent="0.25">
      <c r="A226">
        <v>214</v>
      </c>
      <c r="B226" t="s">
        <v>60</v>
      </c>
      <c r="C226" t="s">
        <v>267</v>
      </c>
      <c r="D226" t="s">
        <v>268</v>
      </c>
      <c r="E226" t="s">
        <v>269</v>
      </c>
      <c r="F226">
        <v>2011</v>
      </c>
      <c r="G226" t="s">
        <v>270</v>
      </c>
      <c r="H226">
        <v>0.2</v>
      </c>
      <c r="I226">
        <v>0.76230899830220722</v>
      </c>
      <c r="J226">
        <v>0.63035495716034284</v>
      </c>
      <c r="K226">
        <v>0.2</v>
      </c>
      <c r="L226">
        <f>H226+I226+J226+K226</f>
        <v>1.7926639554625501</v>
      </c>
    </row>
    <row r="227" spans="1:12" x14ac:dyDescent="0.25">
      <c r="A227">
        <v>662</v>
      </c>
      <c r="B227" t="s">
        <v>27</v>
      </c>
      <c r="C227" t="s">
        <v>755</v>
      </c>
      <c r="D227" t="s">
        <v>140</v>
      </c>
      <c r="E227" t="s">
        <v>756</v>
      </c>
      <c r="F227">
        <v>1989</v>
      </c>
      <c r="G227" t="s">
        <v>757</v>
      </c>
      <c r="H227">
        <v>0</v>
      </c>
      <c r="I227">
        <v>0.90034364261168387</v>
      </c>
      <c r="J227">
        <v>0</v>
      </c>
      <c r="K227">
        <v>0.88318144159072065</v>
      </c>
      <c r="L227">
        <f>H227+I227+J227+K227</f>
        <v>1.7835250842024046</v>
      </c>
    </row>
    <row r="228" spans="1:12" x14ac:dyDescent="0.25">
      <c r="A228">
        <v>605</v>
      </c>
      <c r="B228" t="s">
        <v>32</v>
      </c>
      <c r="C228" t="s">
        <v>188</v>
      </c>
      <c r="D228" t="s">
        <v>189</v>
      </c>
      <c r="E228" t="s">
        <v>190</v>
      </c>
      <c r="F228">
        <v>2010</v>
      </c>
      <c r="G228" t="s">
        <v>191</v>
      </c>
      <c r="H228">
        <v>0</v>
      </c>
      <c r="I228">
        <v>0.2</v>
      </c>
      <c r="J228">
        <v>0.67956989247311816</v>
      </c>
      <c r="K228">
        <v>0.90000000000000013</v>
      </c>
      <c r="L228">
        <f>H228+I228+J228+K228</f>
        <v>1.7795698924731183</v>
      </c>
    </row>
    <row r="229" spans="1:12" x14ac:dyDescent="0.25">
      <c r="A229">
        <v>269</v>
      </c>
      <c r="B229" t="s">
        <v>32</v>
      </c>
      <c r="C229" t="s">
        <v>340</v>
      </c>
      <c r="D229" t="s">
        <v>219</v>
      </c>
      <c r="E229" t="s">
        <v>332</v>
      </c>
      <c r="F229">
        <v>2010</v>
      </c>
      <c r="G229" t="s">
        <v>335</v>
      </c>
      <c r="H229">
        <v>0.2</v>
      </c>
      <c r="I229">
        <v>0.67103347889374099</v>
      </c>
      <c r="J229">
        <v>0.41253263707571797</v>
      </c>
      <c r="K229">
        <v>0.49576271186440674</v>
      </c>
      <c r="L229">
        <f>H229+I229+J229+K229</f>
        <v>1.7793288278338657</v>
      </c>
    </row>
    <row r="230" spans="1:12" x14ac:dyDescent="0.25">
      <c r="A230">
        <v>595</v>
      </c>
      <c r="B230" t="s">
        <v>60</v>
      </c>
      <c r="C230" t="s">
        <v>783</v>
      </c>
      <c r="D230" t="s">
        <v>102</v>
      </c>
      <c r="E230" t="s">
        <v>62</v>
      </c>
      <c r="F230">
        <v>2010</v>
      </c>
      <c r="G230" t="s">
        <v>63</v>
      </c>
      <c r="H230">
        <v>0</v>
      </c>
      <c r="I230">
        <v>0.82234432234432242</v>
      </c>
      <c r="J230">
        <v>0.55615550755939536</v>
      </c>
      <c r="K230">
        <v>0.4</v>
      </c>
      <c r="L230">
        <f>H230+I230+J230+K230</f>
        <v>1.7784998299037178</v>
      </c>
    </row>
    <row r="231" spans="1:12" x14ac:dyDescent="0.25">
      <c r="A231">
        <v>612</v>
      </c>
      <c r="B231" t="s">
        <v>40</v>
      </c>
      <c r="C231" t="s">
        <v>801</v>
      </c>
      <c r="D231" t="s">
        <v>802</v>
      </c>
      <c r="E231" t="s">
        <v>234</v>
      </c>
      <c r="F231">
        <v>2009</v>
      </c>
      <c r="G231" t="s">
        <v>803</v>
      </c>
      <c r="H231">
        <v>0</v>
      </c>
      <c r="I231">
        <v>0.4</v>
      </c>
      <c r="J231">
        <v>0.73138686131386865</v>
      </c>
      <c r="K231">
        <v>0.64383561643835618</v>
      </c>
      <c r="L231">
        <f>H231+I231+J231+K231</f>
        <v>1.7752224777522247</v>
      </c>
    </row>
    <row r="232" spans="1:12" x14ac:dyDescent="0.25">
      <c r="A232">
        <v>325</v>
      </c>
      <c r="B232" t="s">
        <v>156</v>
      </c>
      <c r="C232" t="s">
        <v>409</v>
      </c>
      <c r="D232" t="s">
        <v>34</v>
      </c>
      <c r="E232" t="s">
        <v>368</v>
      </c>
      <c r="F232">
        <v>2012</v>
      </c>
      <c r="G232" t="s">
        <v>99</v>
      </c>
      <c r="H232">
        <v>0.4</v>
      </c>
      <c r="I232">
        <v>0.5641025641025641</v>
      </c>
      <c r="J232">
        <v>0.4</v>
      </c>
      <c r="K232">
        <v>0.40948275862068972</v>
      </c>
      <c r="L232">
        <f>H232+I232+J232+K232</f>
        <v>1.7735853227232539</v>
      </c>
    </row>
    <row r="233" spans="1:12" x14ac:dyDescent="0.25">
      <c r="A233">
        <v>300</v>
      </c>
      <c r="B233" t="s">
        <v>32</v>
      </c>
      <c r="C233" t="s">
        <v>393</v>
      </c>
      <c r="D233" t="s">
        <v>68</v>
      </c>
      <c r="E233" t="s">
        <v>368</v>
      </c>
      <c r="F233">
        <v>2010</v>
      </c>
      <c r="G233" t="s">
        <v>374</v>
      </c>
      <c r="H233">
        <v>0.73643410852713176</v>
      </c>
      <c r="I233">
        <v>0.2</v>
      </c>
      <c r="J233">
        <v>0.43466299862448421</v>
      </c>
      <c r="K233">
        <v>0.4</v>
      </c>
      <c r="L233">
        <f>H233+I233+J233+K233</f>
        <v>1.7710971071516157</v>
      </c>
    </row>
    <row r="234" spans="1:12" x14ac:dyDescent="0.25">
      <c r="A234">
        <v>691</v>
      </c>
      <c r="B234" t="s">
        <v>27</v>
      </c>
      <c r="C234" t="s">
        <v>927</v>
      </c>
      <c r="D234" t="s">
        <v>891</v>
      </c>
      <c r="E234" t="s">
        <v>78</v>
      </c>
      <c r="F234">
        <v>1986</v>
      </c>
      <c r="H234">
        <v>0</v>
      </c>
      <c r="I234">
        <v>0</v>
      </c>
      <c r="J234">
        <v>0.87280701754385959</v>
      </c>
      <c r="K234">
        <v>0.89130434782608681</v>
      </c>
      <c r="L234">
        <f>H234+I234+J234+K234</f>
        <v>1.7641113653699465</v>
      </c>
    </row>
    <row r="235" spans="1:12" x14ac:dyDescent="0.25">
      <c r="A235">
        <v>194</v>
      </c>
      <c r="B235" t="s">
        <v>98</v>
      </c>
      <c r="C235" t="s">
        <v>245</v>
      </c>
      <c r="D235" t="s">
        <v>196</v>
      </c>
      <c r="E235" t="s">
        <v>234</v>
      </c>
      <c r="F235">
        <v>1991</v>
      </c>
      <c r="G235" t="s">
        <v>243</v>
      </c>
      <c r="H235">
        <v>0.89564220183486243</v>
      </c>
      <c r="I235">
        <v>0.66812865497076013</v>
      </c>
      <c r="J235">
        <v>0.2</v>
      </c>
      <c r="K235">
        <v>0</v>
      </c>
      <c r="L235">
        <f>H235+I235+J235+K235</f>
        <v>1.7637708568056225</v>
      </c>
    </row>
    <row r="236" spans="1:12" x14ac:dyDescent="0.25">
      <c r="A236">
        <v>362</v>
      </c>
      <c r="B236" t="s">
        <v>107</v>
      </c>
      <c r="C236" t="s">
        <v>477</v>
      </c>
      <c r="D236" t="s">
        <v>478</v>
      </c>
      <c r="E236" t="s">
        <v>463</v>
      </c>
      <c r="F236">
        <v>2012</v>
      </c>
      <c r="G236" t="s">
        <v>464</v>
      </c>
      <c r="H236">
        <v>0.2</v>
      </c>
      <c r="I236">
        <v>0.4</v>
      </c>
      <c r="J236">
        <v>0.4</v>
      </c>
      <c r="K236">
        <v>0.7599999999999999</v>
      </c>
      <c r="L236">
        <f>H236+I236+J236+K236</f>
        <v>1.7599999999999998</v>
      </c>
    </row>
    <row r="237" spans="1:12" x14ac:dyDescent="0.25">
      <c r="A237">
        <v>120</v>
      </c>
      <c r="B237" t="s">
        <v>40</v>
      </c>
      <c r="C237" t="s">
        <v>80</v>
      </c>
      <c r="D237" t="s">
        <v>81</v>
      </c>
      <c r="E237" t="s">
        <v>78</v>
      </c>
      <c r="F237">
        <v>2009</v>
      </c>
      <c r="G237" t="s">
        <v>82</v>
      </c>
      <c r="H237">
        <v>0</v>
      </c>
      <c r="I237">
        <v>0.4</v>
      </c>
      <c r="J237">
        <v>0.55790645879732736</v>
      </c>
      <c r="K237">
        <v>0.8004866180048662</v>
      </c>
      <c r="L237">
        <f>H237+I237+J237+K237</f>
        <v>1.7583930768021936</v>
      </c>
    </row>
    <row r="238" spans="1:12" x14ac:dyDescent="0.25">
      <c r="A238">
        <v>213</v>
      </c>
      <c r="B238" t="s">
        <v>27</v>
      </c>
      <c r="C238" t="s">
        <v>266</v>
      </c>
      <c r="D238" t="s">
        <v>261</v>
      </c>
      <c r="E238" t="s">
        <v>234</v>
      </c>
      <c r="F238">
        <v>1985</v>
      </c>
      <c r="G238" t="s">
        <v>243</v>
      </c>
      <c r="H238">
        <v>0</v>
      </c>
      <c r="I238">
        <v>0.93655049151027714</v>
      </c>
      <c r="J238">
        <v>0.81893004115226331</v>
      </c>
      <c r="K238">
        <v>0</v>
      </c>
      <c r="L238">
        <f>H238+I238+J238+K238</f>
        <v>1.7554805326625404</v>
      </c>
    </row>
    <row r="239" spans="1:12" x14ac:dyDescent="0.25">
      <c r="A239">
        <v>629</v>
      </c>
      <c r="B239" t="s">
        <v>133</v>
      </c>
      <c r="C239" t="s">
        <v>823</v>
      </c>
      <c r="D239" t="s">
        <v>496</v>
      </c>
      <c r="E239" t="s">
        <v>463</v>
      </c>
      <c r="F239">
        <v>2006</v>
      </c>
      <c r="G239" t="s">
        <v>467</v>
      </c>
      <c r="H239">
        <v>0</v>
      </c>
      <c r="I239">
        <v>0.88718342287029939</v>
      </c>
      <c r="J239">
        <v>0</v>
      </c>
      <c r="K239">
        <v>0.86547433903576998</v>
      </c>
      <c r="L239">
        <f>H239+I239+J239+K239</f>
        <v>1.7526577619060695</v>
      </c>
    </row>
    <row r="240" spans="1:12" x14ac:dyDescent="0.25">
      <c r="A240">
        <v>304</v>
      </c>
      <c r="B240" t="s">
        <v>66</v>
      </c>
      <c r="C240" t="s">
        <v>398</v>
      </c>
      <c r="D240" t="s">
        <v>68</v>
      </c>
      <c r="E240" t="s">
        <v>368</v>
      </c>
      <c r="F240">
        <v>2009</v>
      </c>
      <c r="G240" t="s">
        <v>395</v>
      </c>
      <c r="H240">
        <v>0.2</v>
      </c>
      <c r="I240">
        <v>0.43121693121693122</v>
      </c>
      <c r="J240">
        <v>0.49678800856531047</v>
      </c>
      <c r="K240">
        <v>0.62434782608695649</v>
      </c>
      <c r="L240">
        <f>H240+I240+J240+K240</f>
        <v>1.752352765869198</v>
      </c>
    </row>
    <row r="241" spans="1:12" x14ac:dyDescent="0.25">
      <c r="A241">
        <v>277</v>
      </c>
      <c r="B241" t="s">
        <v>27</v>
      </c>
      <c r="C241" t="s">
        <v>355</v>
      </c>
      <c r="D241" t="s">
        <v>324</v>
      </c>
      <c r="E241" t="s">
        <v>332</v>
      </c>
      <c r="F241">
        <v>1980</v>
      </c>
      <c r="G241" t="s">
        <v>356</v>
      </c>
      <c r="H241">
        <v>0</v>
      </c>
      <c r="I241">
        <v>0.90189328743545616</v>
      </c>
      <c r="J241">
        <v>0.84990848078096393</v>
      </c>
      <c r="K241">
        <v>0</v>
      </c>
      <c r="L241">
        <f>H241+I241+J241+K241</f>
        <v>1.7518017682164202</v>
      </c>
    </row>
    <row r="242" spans="1:12" x14ac:dyDescent="0.25">
      <c r="A242">
        <v>645</v>
      </c>
      <c r="B242" t="s">
        <v>133</v>
      </c>
      <c r="C242" t="s">
        <v>838</v>
      </c>
      <c r="D242" t="s">
        <v>201</v>
      </c>
      <c r="E242" t="s">
        <v>517</v>
      </c>
      <c r="F242">
        <v>2006</v>
      </c>
      <c r="G242" t="s">
        <v>168</v>
      </c>
      <c r="H242">
        <v>0</v>
      </c>
      <c r="I242">
        <v>0.52001799370220425</v>
      </c>
      <c r="J242">
        <v>0.59571840263482911</v>
      </c>
      <c r="K242">
        <v>0.63166855845629966</v>
      </c>
      <c r="L242">
        <f>H242+I242+J242+K242</f>
        <v>1.7474049547933332</v>
      </c>
    </row>
    <row r="243" spans="1:12" x14ac:dyDescent="0.25">
      <c r="A243">
        <v>196</v>
      </c>
      <c r="B243" t="s">
        <v>98</v>
      </c>
      <c r="C243" t="s">
        <v>233</v>
      </c>
      <c r="D243" t="s">
        <v>247</v>
      </c>
      <c r="E243" t="s">
        <v>234</v>
      </c>
      <c r="F243">
        <v>1984</v>
      </c>
      <c r="G243" t="s">
        <v>243</v>
      </c>
      <c r="H243">
        <v>0.52663519892110588</v>
      </c>
      <c r="I243">
        <v>0</v>
      </c>
      <c r="J243">
        <v>0.57767168564083726</v>
      </c>
      <c r="K243">
        <v>0.64000000000000012</v>
      </c>
      <c r="L243">
        <f>H243+I243+J243+K243</f>
        <v>1.7443068845619432</v>
      </c>
    </row>
    <row r="244" spans="1:12" x14ac:dyDescent="0.25">
      <c r="A244">
        <v>315</v>
      </c>
      <c r="B244" t="s">
        <v>133</v>
      </c>
      <c r="C244" t="s">
        <v>411</v>
      </c>
      <c r="D244" t="s">
        <v>176</v>
      </c>
      <c r="E244" t="s">
        <v>368</v>
      </c>
      <c r="F244">
        <v>2006</v>
      </c>
      <c r="G244" t="s">
        <v>374</v>
      </c>
      <c r="H244">
        <v>0.2</v>
      </c>
      <c r="I244">
        <v>0.64581005586592177</v>
      </c>
      <c r="J244">
        <v>0.69634263715110689</v>
      </c>
      <c r="K244">
        <v>0.2</v>
      </c>
      <c r="L244">
        <f>H244+I244+J244+K244</f>
        <v>1.7421526930170288</v>
      </c>
    </row>
    <row r="245" spans="1:12" x14ac:dyDescent="0.25">
      <c r="A245">
        <v>288</v>
      </c>
      <c r="B245" t="s">
        <v>336</v>
      </c>
      <c r="C245" t="s">
        <v>372</v>
      </c>
      <c r="D245" t="s">
        <v>277</v>
      </c>
      <c r="E245" t="s">
        <v>368</v>
      </c>
      <c r="F245">
        <v>2007</v>
      </c>
      <c r="G245" t="s">
        <v>374</v>
      </c>
      <c r="H245">
        <v>0.4927782497875956</v>
      </c>
      <c r="I245">
        <v>0.4</v>
      </c>
      <c r="J245">
        <v>0.43524416135881105</v>
      </c>
      <c r="K245">
        <v>0.41344014241210492</v>
      </c>
      <c r="L245">
        <f>H245+I245+J245+K245</f>
        <v>1.7414625535585113</v>
      </c>
    </row>
    <row r="246" spans="1:12" x14ac:dyDescent="0.25">
      <c r="A246">
        <v>499</v>
      </c>
      <c r="B246" t="s">
        <v>32</v>
      </c>
      <c r="C246" t="s">
        <v>667</v>
      </c>
      <c r="D246" t="s">
        <v>75</v>
      </c>
      <c r="E246" t="s">
        <v>631</v>
      </c>
      <c r="F246">
        <v>2010</v>
      </c>
      <c r="G246" t="s">
        <v>632</v>
      </c>
      <c r="H246">
        <v>0.2</v>
      </c>
      <c r="I246">
        <v>0.57125154894671626</v>
      </c>
      <c r="J246">
        <v>0.4</v>
      </c>
      <c r="K246">
        <v>0.56521739130434778</v>
      </c>
      <c r="L246">
        <f>H246+I246+J246+K246</f>
        <v>1.736468940251064</v>
      </c>
    </row>
    <row r="247" spans="1:12" x14ac:dyDescent="0.25">
      <c r="A247">
        <v>306</v>
      </c>
      <c r="B247" t="s">
        <v>66</v>
      </c>
      <c r="C247" t="s">
        <v>400</v>
      </c>
      <c r="D247" t="s">
        <v>401</v>
      </c>
      <c r="E247" t="s">
        <v>368</v>
      </c>
      <c r="F247">
        <v>2009</v>
      </c>
      <c r="G247" t="s">
        <v>374</v>
      </c>
      <c r="H247">
        <v>0</v>
      </c>
      <c r="I247">
        <v>0.2</v>
      </c>
      <c r="J247">
        <v>0.71274961597542241</v>
      </c>
      <c r="K247">
        <v>0.82339449541284415</v>
      </c>
      <c r="L247">
        <f>H247+I247+J247+K247</f>
        <v>1.7361441113882665</v>
      </c>
    </row>
    <row r="248" spans="1:12" x14ac:dyDescent="0.25">
      <c r="A248">
        <v>395</v>
      </c>
      <c r="B248" t="s">
        <v>98</v>
      </c>
      <c r="C248" t="s">
        <v>521</v>
      </c>
      <c r="D248" t="s">
        <v>522</v>
      </c>
      <c r="E248" t="s">
        <v>517</v>
      </c>
      <c r="F248">
        <v>1978</v>
      </c>
      <c r="G248" t="s">
        <v>168</v>
      </c>
      <c r="H248">
        <v>0</v>
      </c>
      <c r="I248">
        <v>0.49539295392953936</v>
      </c>
      <c r="J248">
        <v>0.63453005244050009</v>
      </c>
      <c r="K248">
        <v>0.60531697341513291</v>
      </c>
      <c r="L248">
        <f>H248+I248+J248+K248</f>
        <v>1.7352399797851723</v>
      </c>
    </row>
    <row r="249" spans="1:12" x14ac:dyDescent="0.25">
      <c r="A249">
        <v>626</v>
      </c>
      <c r="B249" t="s">
        <v>29</v>
      </c>
      <c r="C249" t="s">
        <v>456</v>
      </c>
      <c r="D249" t="s">
        <v>520</v>
      </c>
      <c r="E249" t="s">
        <v>458</v>
      </c>
      <c r="F249">
        <v>1985</v>
      </c>
      <c r="G249" t="s">
        <v>822</v>
      </c>
      <c r="H249">
        <v>0</v>
      </c>
      <c r="I249">
        <v>1</v>
      </c>
      <c r="J249">
        <v>0.2</v>
      </c>
      <c r="K249">
        <v>0.5352260778128286</v>
      </c>
      <c r="L249">
        <f>H249+I249+J249+K249</f>
        <v>1.7352260778128286</v>
      </c>
    </row>
    <row r="250" spans="1:12" x14ac:dyDescent="0.25">
      <c r="A250">
        <v>278</v>
      </c>
      <c r="B250" t="s">
        <v>53</v>
      </c>
      <c r="C250" t="s">
        <v>357</v>
      </c>
      <c r="D250" t="s">
        <v>358</v>
      </c>
      <c r="E250" t="s">
        <v>332</v>
      </c>
      <c r="F250">
        <v>2005</v>
      </c>
      <c r="G250">
        <v>165</v>
      </c>
      <c r="H250">
        <v>0.7390791027154664</v>
      </c>
      <c r="I250">
        <v>0.2</v>
      </c>
      <c r="J250">
        <v>0.78429517502365187</v>
      </c>
      <c r="K250">
        <v>0</v>
      </c>
      <c r="L250">
        <f>H250+I250+J250+K250</f>
        <v>1.7233742777391181</v>
      </c>
    </row>
    <row r="251" spans="1:12" x14ac:dyDescent="0.25">
      <c r="A251">
        <v>158</v>
      </c>
      <c r="B251" t="s">
        <v>29</v>
      </c>
      <c r="C251" t="s">
        <v>86</v>
      </c>
      <c r="D251" t="s">
        <v>162</v>
      </c>
      <c r="E251" t="s">
        <v>78</v>
      </c>
      <c r="F251">
        <v>1977</v>
      </c>
      <c r="G251" t="s">
        <v>99</v>
      </c>
      <c r="H251">
        <v>0.40786430223592901</v>
      </c>
      <c r="I251">
        <v>0.4</v>
      </c>
      <c r="J251">
        <v>0.46524822695035456</v>
      </c>
      <c r="K251">
        <v>0.44924977934686666</v>
      </c>
      <c r="L251">
        <f>H251+I251+J251+K251</f>
        <v>1.7223623085331503</v>
      </c>
    </row>
    <row r="252" spans="1:12" x14ac:dyDescent="0.25">
      <c r="A252">
        <v>276</v>
      </c>
      <c r="B252" t="s">
        <v>133</v>
      </c>
      <c r="C252" t="s">
        <v>353</v>
      </c>
      <c r="D252" t="s">
        <v>34</v>
      </c>
      <c r="E252" t="s">
        <v>332</v>
      </c>
      <c r="F252">
        <v>2006</v>
      </c>
      <c r="G252" t="s">
        <v>354</v>
      </c>
      <c r="H252">
        <v>0.55685441020191284</v>
      </c>
      <c r="I252">
        <v>0.54786729857819916</v>
      </c>
      <c r="J252">
        <v>0.61313559322033895</v>
      </c>
      <c r="K252">
        <v>0</v>
      </c>
      <c r="L252">
        <f>H252+I252+J252+K252</f>
        <v>1.7178573020004508</v>
      </c>
    </row>
    <row r="253" spans="1:12" x14ac:dyDescent="0.25">
      <c r="A253">
        <v>321</v>
      </c>
      <c r="B253" t="s">
        <v>53</v>
      </c>
      <c r="C253" t="s">
        <v>417</v>
      </c>
      <c r="D253" t="s">
        <v>157</v>
      </c>
      <c r="E253" t="s">
        <v>368</v>
      </c>
      <c r="F253">
        <v>2005</v>
      </c>
      <c r="G253" t="s">
        <v>374</v>
      </c>
      <c r="H253">
        <v>0</v>
      </c>
      <c r="I253">
        <v>0.55204872646733105</v>
      </c>
      <c r="J253">
        <v>0.64790933958577579</v>
      </c>
      <c r="K253">
        <v>0.51241950321987118</v>
      </c>
      <c r="L253">
        <f>H253+I253+J253+K253</f>
        <v>1.7123775692729781</v>
      </c>
    </row>
    <row r="254" spans="1:12" x14ac:dyDescent="0.25">
      <c r="A254">
        <v>550</v>
      </c>
      <c r="B254" t="s">
        <v>156</v>
      </c>
      <c r="C254" t="s">
        <v>634</v>
      </c>
      <c r="D254" t="s">
        <v>178</v>
      </c>
      <c r="E254" t="s">
        <v>631</v>
      </c>
      <c r="F254">
        <v>2013</v>
      </c>
      <c r="G254" t="s">
        <v>632</v>
      </c>
      <c r="H254">
        <v>0.2</v>
      </c>
      <c r="I254">
        <v>0.4</v>
      </c>
      <c r="J254">
        <v>0.60209424083769647</v>
      </c>
      <c r="K254">
        <v>0.50531914893617025</v>
      </c>
      <c r="L254">
        <f>H254+I254+J254+K254</f>
        <v>1.7074133897738668</v>
      </c>
    </row>
    <row r="255" spans="1:12" x14ac:dyDescent="0.25">
      <c r="A255">
        <v>208</v>
      </c>
      <c r="B255" t="s">
        <v>27</v>
      </c>
      <c r="C255" t="s">
        <v>262</v>
      </c>
      <c r="D255" t="s">
        <v>135</v>
      </c>
      <c r="E255" t="s">
        <v>234</v>
      </c>
      <c r="F255">
        <v>1987</v>
      </c>
      <c r="G255" t="s">
        <v>243</v>
      </c>
      <c r="H255">
        <v>0</v>
      </c>
      <c r="I255">
        <v>0</v>
      </c>
      <c r="J255">
        <v>0.85617701290719117</v>
      </c>
      <c r="K255">
        <v>0.84402216943784636</v>
      </c>
      <c r="L255">
        <f>H255+I255+J255+K255</f>
        <v>1.7001991823450375</v>
      </c>
    </row>
    <row r="256" spans="1:12" x14ac:dyDescent="0.25">
      <c r="A256">
        <v>472</v>
      </c>
      <c r="B256" t="s">
        <v>60</v>
      </c>
      <c r="C256" t="s">
        <v>636</v>
      </c>
      <c r="D256" t="s">
        <v>198</v>
      </c>
      <c r="E256" t="s">
        <v>631</v>
      </c>
      <c r="F256">
        <v>2011</v>
      </c>
      <c r="G256" t="s">
        <v>632</v>
      </c>
      <c r="H256">
        <v>0.2</v>
      </c>
      <c r="I256">
        <v>0.49944382647385988</v>
      </c>
      <c r="J256">
        <v>0.56718061674008813</v>
      </c>
      <c r="K256">
        <v>0.42807017543859649</v>
      </c>
      <c r="L256">
        <f>H256+I256+J256+K256</f>
        <v>1.6946946186525444</v>
      </c>
    </row>
    <row r="257" spans="1:12" x14ac:dyDescent="0.25">
      <c r="A257">
        <v>134</v>
      </c>
      <c r="B257" t="s">
        <v>32</v>
      </c>
      <c r="C257" t="s">
        <v>113</v>
      </c>
      <c r="D257" t="s">
        <v>114</v>
      </c>
      <c r="E257" t="s">
        <v>78</v>
      </c>
      <c r="F257">
        <v>2010</v>
      </c>
      <c r="G257" t="s">
        <v>115</v>
      </c>
      <c r="H257">
        <v>0.49414824447334205</v>
      </c>
      <c r="I257">
        <v>0.4</v>
      </c>
      <c r="J257">
        <v>0.4</v>
      </c>
      <c r="K257">
        <v>0.4</v>
      </c>
      <c r="L257">
        <f>H257+I257+J257+K257</f>
        <v>1.6941482444733422</v>
      </c>
    </row>
    <row r="258" spans="1:12" x14ac:dyDescent="0.25">
      <c r="A258">
        <v>624</v>
      </c>
      <c r="B258" t="s">
        <v>27</v>
      </c>
      <c r="C258" t="s">
        <v>817</v>
      </c>
      <c r="D258" t="s">
        <v>358</v>
      </c>
      <c r="E258" t="s">
        <v>818</v>
      </c>
      <c r="F258">
        <v>1999</v>
      </c>
      <c r="G258" t="s">
        <v>209</v>
      </c>
      <c r="H258">
        <v>0</v>
      </c>
      <c r="I258">
        <v>0.806774441878368</v>
      </c>
      <c r="J258">
        <v>0.6851942941465814</v>
      </c>
      <c r="K258">
        <v>0.2</v>
      </c>
      <c r="L258">
        <f>H258+I258+J258+K258</f>
        <v>1.6919687360249493</v>
      </c>
    </row>
    <row r="259" spans="1:12" x14ac:dyDescent="0.25">
      <c r="A259">
        <v>290</v>
      </c>
      <c r="B259" t="s">
        <v>98</v>
      </c>
      <c r="C259" t="s">
        <v>381</v>
      </c>
      <c r="D259" t="s">
        <v>173</v>
      </c>
      <c r="E259" t="s">
        <v>368</v>
      </c>
      <c r="F259">
        <v>1980</v>
      </c>
      <c r="G259" t="s">
        <v>382</v>
      </c>
      <c r="H259">
        <v>0.58196721311475419</v>
      </c>
      <c r="I259">
        <v>0.53016241299303934</v>
      </c>
      <c r="J259">
        <v>0</v>
      </c>
      <c r="K259">
        <v>0.56786570743405274</v>
      </c>
      <c r="L259">
        <f>H259+I259+J259+K259</f>
        <v>1.6799953335418463</v>
      </c>
    </row>
    <row r="260" spans="1:12" x14ac:dyDescent="0.25">
      <c r="A260">
        <v>477</v>
      </c>
      <c r="B260" t="s">
        <v>40</v>
      </c>
      <c r="C260" t="s">
        <v>636</v>
      </c>
      <c r="D260" t="s">
        <v>641</v>
      </c>
      <c r="E260" t="s">
        <v>631</v>
      </c>
      <c r="F260">
        <v>2009</v>
      </c>
      <c r="G260" t="s">
        <v>632</v>
      </c>
      <c r="H260">
        <v>0.2</v>
      </c>
      <c r="I260">
        <v>0.54486486486486496</v>
      </c>
      <c r="J260">
        <v>0.52187499999999998</v>
      </c>
      <c r="K260">
        <v>0.41279799247176918</v>
      </c>
      <c r="L260">
        <f>H260+I260+J260+K260</f>
        <v>1.679537857336634</v>
      </c>
    </row>
    <row r="261" spans="1:12" x14ac:dyDescent="0.25">
      <c r="A261">
        <v>566</v>
      </c>
      <c r="B261" t="s">
        <v>40</v>
      </c>
      <c r="C261" t="s">
        <v>730</v>
      </c>
      <c r="D261" t="s">
        <v>731</v>
      </c>
      <c r="E261" t="s">
        <v>631</v>
      </c>
      <c r="F261">
        <v>2009</v>
      </c>
      <c r="G261" t="s">
        <v>729</v>
      </c>
      <c r="H261">
        <v>0.4</v>
      </c>
      <c r="I261">
        <v>0.4460176991150443</v>
      </c>
      <c r="J261">
        <v>0.4</v>
      </c>
      <c r="K261">
        <v>0.4272727272727273</v>
      </c>
      <c r="L261">
        <f>H261+I261+J261+K261</f>
        <v>1.6732904263877715</v>
      </c>
    </row>
    <row r="262" spans="1:12" x14ac:dyDescent="0.25">
      <c r="A262">
        <v>471</v>
      </c>
      <c r="B262" t="s">
        <v>60</v>
      </c>
      <c r="C262" t="s">
        <v>635</v>
      </c>
      <c r="D262" t="s">
        <v>160</v>
      </c>
      <c r="E262" t="s">
        <v>631</v>
      </c>
      <c r="F262">
        <v>2011</v>
      </c>
      <c r="G262" t="s">
        <v>632</v>
      </c>
      <c r="H262">
        <v>0.4</v>
      </c>
      <c r="I262">
        <v>0.4672216441207076</v>
      </c>
      <c r="J262">
        <v>0.4</v>
      </c>
      <c r="K262">
        <v>0.4</v>
      </c>
      <c r="L262">
        <f>H262+I262+J262+K262</f>
        <v>1.6672216441207075</v>
      </c>
    </row>
    <row r="263" spans="1:12" x14ac:dyDescent="0.25">
      <c r="A263">
        <v>561</v>
      </c>
      <c r="B263" t="s">
        <v>60</v>
      </c>
      <c r="C263" t="s">
        <v>719</v>
      </c>
      <c r="D263" t="s">
        <v>720</v>
      </c>
      <c r="E263" t="s">
        <v>62</v>
      </c>
      <c r="F263">
        <v>2010</v>
      </c>
      <c r="G263" t="s">
        <v>721</v>
      </c>
      <c r="H263">
        <v>0.4</v>
      </c>
      <c r="I263">
        <v>0.4</v>
      </c>
      <c r="J263">
        <v>0.46690843155031742</v>
      </c>
      <c r="K263">
        <v>0.4</v>
      </c>
      <c r="L263">
        <f>H263+I263+J263+K263</f>
        <v>1.6669084315503175</v>
      </c>
    </row>
    <row r="264" spans="1:12" x14ac:dyDescent="0.25">
      <c r="A264">
        <v>650</v>
      </c>
      <c r="B264" t="s">
        <v>236</v>
      </c>
      <c r="C264" t="s">
        <v>843</v>
      </c>
      <c r="D264" t="s">
        <v>46</v>
      </c>
      <c r="E264" t="s">
        <v>517</v>
      </c>
      <c r="F264">
        <v>2006</v>
      </c>
      <c r="G264" t="s">
        <v>168</v>
      </c>
      <c r="H264">
        <v>0</v>
      </c>
      <c r="I264">
        <v>0</v>
      </c>
      <c r="J264">
        <v>0.70234741784037558</v>
      </c>
      <c r="K264">
        <v>0.95735374521596495</v>
      </c>
      <c r="L264">
        <f>H264+I264+J264+K264</f>
        <v>1.6597011630563405</v>
      </c>
    </row>
    <row r="265" spans="1:12" x14ac:dyDescent="0.25">
      <c r="A265">
        <v>188</v>
      </c>
      <c r="B265" t="s">
        <v>60</v>
      </c>
      <c r="C265" t="s">
        <v>233</v>
      </c>
      <c r="D265" t="s">
        <v>50</v>
      </c>
      <c r="E265" t="s">
        <v>234</v>
      </c>
      <c r="F265">
        <v>2011</v>
      </c>
      <c r="G265">
        <v>161</v>
      </c>
      <c r="H265">
        <v>0.4</v>
      </c>
      <c r="I265">
        <v>0.4</v>
      </c>
      <c r="J265">
        <v>0.4</v>
      </c>
      <c r="K265">
        <v>0.45778611632270172</v>
      </c>
      <c r="L265">
        <f>H265+I265+J265+K265</f>
        <v>1.6577861163227019</v>
      </c>
    </row>
    <row r="266" spans="1:12" x14ac:dyDescent="0.25">
      <c r="A266">
        <v>148</v>
      </c>
      <c r="B266" t="s">
        <v>27</v>
      </c>
      <c r="C266" t="s">
        <v>147</v>
      </c>
      <c r="D266" t="s">
        <v>148</v>
      </c>
      <c r="E266" t="s">
        <v>78</v>
      </c>
      <c r="F266">
        <v>1979</v>
      </c>
      <c r="G266" t="s">
        <v>99</v>
      </c>
      <c r="H266">
        <v>0.42479018721755973</v>
      </c>
      <c r="I266">
        <v>0.42105263157894735</v>
      </c>
      <c r="J266">
        <v>0.4</v>
      </c>
      <c r="K266">
        <v>0.4092130518234165</v>
      </c>
      <c r="L266">
        <f>H266+I266+J266+K266</f>
        <v>1.6550558706199237</v>
      </c>
    </row>
    <row r="267" spans="1:12" x14ac:dyDescent="0.25">
      <c r="A267">
        <v>408</v>
      </c>
      <c r="B267" t="s">
        <v>156</v>
      </c>
      <c r="C267" t="s">
        <v>539</v>
      </c>
      <c r="D267" t="s">
        <v>114</v>
      </c>
      <c r="E267" t="s">
        <v>517</v>
      </c>
      <c r="F267">
        <v>2012</v>
      </c>
      <c r="G267" t="s">
        <v>168</v>
      </c>
      <c r="H267">
        <v>0</v>
      </c>
      <c r="I267">
        <v>0.57142857142857151</v>
      </c>
      <c r="J267">
        <v>0.87786259541984735</v>
      </c>
      <c r="K267">
        <v>0.2</v>
      </c>
      <c r="L267">
        <f>H267+I267+J267+K267</f>
        <v>1.6492911668484187</v>
      </c>
    </row>
    <row r="268" spans="1:12" x14ac:dyDescent="0.25">
      <c r="A268">
        <v>402</v>
      </c>
      <c r="B268" t="s">
        <v>32</v>
      </c>
      <c r="C268" t="s">
        <v>530</v>
      </c>
      <c r="D268" t="s">
        <v>531</v>
      </c>
      <c r="E268" t="s">
        <v>517</v>
      </c>
      <c r="F268">
        <v>2010</v>
      </c>
      <c r="G268" t="s">
        <v>168</v>
      </c>
      <c r="H268">
        <v>0</v>
      </c>
      <c r="I268">
        <v>0.6114058355437666</v>
      </c>
      <c r="J268">
        <v>0.45997088791848623</v>
      </c>
      <c r="K268">
        <v>0.57777777777777783</v>
      </c>
      <c r="L268">
        <f>H268+I268+J268+K268</f>
        <v>1.6491545012400306</v>
      </c>
    </row>
    <row r="269" spans="1:12" x14ac:dyDescent="0.25">
      <c r="A269">
        <v>622</v>
      </c>
      <c r="B269" t="s">
        <v>251</v>
      </c>
      <c r="C269" t="s">
        <v>815</v>
      </c>
      <c r="D269" t="s">
        <v>173</v>
      </c>
      <c r="E269" t="s">
        <v>368</v>
      </c>
      <c r="F269">
        <v>1971</v>
      </c>
      <c r="G269" t="s">
        <v>374</v>
      </c>
      <c r="H269">
        <v>0</v>
      </c>
      <c r="I269">
        <v>0.57954012200844685</v>
      </c>
      <c r="J269">
        <v>0.58637469586374691</v>
      </c>
      <c r="K269">
        <v>0.48225075528700917</v>
      </c>
      <c r="L269">
        <f>H269+I269+J269+K269</f>
        <v>1.6481655731592031</v>
      </c>
    </row>
    <row r="270" spans="1:12" x14ac:dyDescent="0.25">
      <c r="A270">
        <v>169</v>
      </c>
      <c r="B270" t="s">
        <v>29</v>
      </c>
      <c r="C270" t="s">
        <v>184</v>
      </c>
      <c r="D270" t="s">
        <v>185</v>
      </c>
      <c r="E270" t="s">
        <v>186</v>
      </c>
      <c r="F270">
        <v>1970</v>
      </c>
      <c r="G270" t="s">
        <v>187</v>
      </c>
      <c r="H270">
        <v>0.4</v>
      </c>
      <c r="I270">
        <v>0.4</v>
      </c>
      <c r="J270">
        <v>0.4</v>
      </c>
      <c r="K270">
        <v>0.44359907376778029</v>
      </c>
      <c r="L270">
        <f>H270+I270+J270+K270</f>
        <v>1.6435990737677804</v>
      </c>
    </row>
    <row r="271" spans="1:12" x14ac:dyDescent="0.25">
      <c r="A271">
        <v>310</v>
      </c>
      <c r="B271" t="s">
        <v>23</v>
      </c>
      <c r="C271" t="s">
        <v>406</v>
      </c>
      <c r="D271" t="s">
        <v>407</v>
      </c>
      <c r="E271" t="s">
        <v>368</v>
      </c>
      <c r="F271">
        <v>2008</v>
      </c>
      <c r="G271" t="s">
        <v>371</v>
      </c>
      <c r="H271">
        <v>0.63265306122448972</v>
      </c>
      <c r="I271">
        <v>0.80284191829484908</v>
      </c>
      <c r="J271">
        <v>0.2</v>
      </c>
      <c r="K271">
        <v>0</v>
      </c>
      <c r="L271">
        <f>H271+I271+J271+K271</f>
        <v>1.6354949795193388</v>
      </c>
    </row>
    <row r="272" spans="1:12" x14ac:dyDescent="0.25">
      <c r="A272">
        <v>164</v>
      </c>
      <c r="B272" t="s">
        <v>66</v>
      </c>
      <c r="C272" t="s">
        <v>175</v>
      </c>
      <c r="D272" t="s">
        <v>176</v>
      </c>
      <c r="E272" t="s">
        <v>170</v>
      </c>
      <c r="F272">
        <v>2009</v>
      </c>
      <c r="G272" t="s">
        <v>171</v>
      </c>
      <c r="H272">
        <v>0.4</v>
      </c>
      <c r="I272">
        <v>0.4</v>
      </c>
      <c r="J272">
        <v>0.4</v>
      </c>
      <c r="K272">
        <v>0.43097238895558226</v>
      </c>
      <c r="L272">
        <f>H272+I272+J272+K272</f>
        <v>1.6309723889555825</v>
      </c>
    </row>
    <row r="273" spans="1:12" x14ac:dyDescent="0.25">
      <c r="A273">
        <v>235</v>
      </c>
      <c r="B273" t="s">
        <v>32</v>
      </c>
      <c r="C273" t="s">
        <v>297</v>
      </c>
      <c r="D273" t="s">
        <v>55</v>
      </c>
      <c r="E273" t="s">
        <v>269</v>
      </c>
      <c r="F273">
        <v>2011</v>
      </c>
      <c r="G273" t="s">
        <v>270</v>
      </c>
      <c r="H273">
        <v>0.4</v>
      </c>
      <c r="I273">
        <v>0.42527675276752769</v>
      </c>
      <c r="J273">
        <v>0.40254777070063696</v>
      </c>
      <c r="K273">
        <v>0.4</v>
      </c>
      <c r="L273">
        <f>H273+I273+J273+K273</f>
        <v>1.6278245234681648</v>
      </c>
    </row>
    <row r="274" spans="1:12" x14ac:dyDescent="0.25">
      <c r="A274">
        <v>272</v>
      </c>
      <c r="B274" t="s">
        <v>73</v>
      </c>
      <c r="C274" t="s">
        <v>345</v>
      </c>
      <c r="D274" t="s">
        <v>346</v>
      </c>
      <c r="E274" t="s">
        <v>332</v>
      </c>
      <c r="F274">
        <v>2007</v>
      </c>
      <c r="G274" t="s">
        <v>347</v>
      </c>
      <c r="H274">
        <v>0.71883656509695293</v>
      </c>
      <c r="I274">
        <v>0</v>
      </c>
      <c r="J274">
        <v>0.2</v>
      </c>
      <c r="K274">
        <v>0.7071240105540898</v>
      </c>
      <c r="L274">
        <f>H274+I274+J274+K274</f>
        <v>1.6259605756510429</v>
      </c>
    </row>
    <row r="275" spans="1:12" x14ac:dyDescent="0.25">
      <c r="A275">
        <v>167</v>
      </c>
      <c r="B275" t="s">
        <v>53</v>
      </c>
      <c r="C275" t="s">
        <v>181</v>
      </c>
      <c r="D275" t="s">
        <v>182</v>
      </c>
      <c r="E275" t="s">
        <v>170</v>
      </c>
      <c r="F275">
        <v>2004</v>
      </c>
      <c r="G275" t="s">
        <v>171</v>
      </c>
      <c r="H275">
        <v>0.55892857142857144</v>
      </c>
      <c r="I275">
        <v>0.5020140986908358</v>
      </c>
      <c r="J275">
        <v>0</v>
      </c>
      <c r="K275">
        <v>0.55644355644355648</v>
      </c>
      <c r="L275">
        <f>H275+I275+J275+K275</f>
        <v>1.6173862265629637</v>
      </c>
    </row>
    <row r="276" spans="1:12" x14ac:dyDescent="0.25">
      <c r="A276">
        <v>399</v>
      </c>
      <c r="B276" t="s">
        <v>32</v>
      </c>
      <c r="C276" t="s">
        <v>527</v>
      </c>
      <c r="D276" t="s">
        <v>299</v>
      </c>
      <c r="E276" t="s">
        <v>517</v>
      </c>
      <c r="F276">
        <v>2010</v>
      </c>
      <c r="G276" t="s">
        <v>168</v>
      </c>
      <c r="H276">
        <v>0</v>
      </c>
      <c r="I276">
        <v>0.61548731642189591</v>
      </c>
      <c r="J276">
        <v>0.41469816272965881</v>
      </c>
      <c r="K276">
        <v>0.58499999999999996</v>
      </c>
      <c r="L276">
        <f>H276+I276+J276+K276</f>
        <v>1.6151854791515547</v>
      </c>
    </row>
    <row r="277" spans="1:12" x14ac:dyDescent="0.25">
      <c r="A277">
        <v>404</v>
      </c>
      <c r="B277" t="s">
        <v>156</v>
      </c>
      <c r="C277" t="s">
        <v>534</v>
      </c>
      <c r="D277" t="s">
        <v>34</v>
      </c>
      <c r="E277" t="s">
        <v>517</v>
      </c>
      <c r="F277">
        <v>2013</v>
      </c>
      <c r="G277" t="s">
        <v>168</v>
      </c>
      <c r="H277">
        <v>0</v>
      </c>
      <c r="I277">
        <v>0.8</v>
      </c>
      <c r="J277">
        <v>0</v>
      </c>
      <c r="K277">
        <v>0.81196581196581197</v>
      </c>
      <c r="L277">
        <f>H277+I277+J277+K277</f>
        <v>1.611965811965812</v>
      </c>
    </row>
    <row r="278" spans="1:12" x14ac:dyDescent="0.25">
      <c r="A278">
        <v>345</v>
      </c>
      <c r="B278" t="s">
        <v>29</v>
      </c>
      <c r="C278" t="s">
        <v>441</v>
      </c>
      <c r="D278" t="s">
        <v>230</v>
      </c>
      <c r="E278" t="s">
        <v>442</v>
      </c>
      <c r="F278">
        <v>1983</v>
      </c>
      <c r="G278" t="s">
        <v>168</v>
      </c>
      <c r="H278">
        <v>0.48487626031164066</v>
      </c>
      <c r="I278">
        <v>0.2</v>
      </c>
      <c r="J278">
        <v>0.41335853812224327</v>
      </c>
      <c r="K278">
        <v>0.51104417670682734</v>
      </c>
      <c r="L278">
        <f>H278+I278+J278+K278</f>
        <v>1.6092789751407115</v>
      </c>
    </row>
    <row r="279" spans="1:12" x14ac:dyDescent="0.25">
      <c r="A279">
        <v>299</v>
      </c>
      <c r="B279" t="s">
        <v>32</v>
      </c>
      <c r="C279" t="s">
        <v>392</v>
      </c>
      <c r="D279" t="s">
        <v>71</v>
      </c>
      <c r="E279" t="s">
        <v>368</v>
      </c>
      <c r="F279">
        <v>2011</v>
      </c>
      <c r="G279" t="s">
        <v>371</v>
      </c>
      <c r="H279">
        <v>0.42316258351893099</v>
      </c>
      <c r="I279">
        <v>0.7840136054421768</v>
      </c>
      <c r="J279">
        <v>0</v>
      </c>
      <c r="K279">
        <v>0.4</v>
      </c>
      <c r="L279">
        <f>H279+I279+J279+K279</f>
        <v>1.6071761889611076</v>
      </c>
    </row>
    <row r="280" spans="1:12" x14ac:dyDescent="0.25">
      <c r="A280">
        <v>469</v>
      </c>
      <c r="B280" t="s">
        <v>60</v>
      </c>
      <c r="C280" t="s">
        <v>633</v>
      </c>
      <c r="D280" t="s">
        <v>84</v>
      </c>
      <c r="E280" t="s">
        <v>631</v>
      </c>
      <c r="F280">
        <v>2011</v>
      </c>
      <c r="G280" t="s">
        <v>632</v>
      </c>
      <c r="H280">
        <v>0.2</v>
      </c>
      <c r="I280">
        <v>0.2</v>
      </c>
      <c r="J280">
        <v>0.63737623762376239</v>
      </c>
      <c r="K280">
        <v>0.56612529002320178</v>
      </c>
      <c r="L280">
        <f>H280+I280+J280+K280</f>
        <v>1.6035015276469644</v>
      </c>
    </row>
    <row r="281" spans="1:12" x14ac:dyDescent="0.25">
      <c r="A281">
        <v>425</v>
      </c>
      <c r="B281" t="s">
        <v>32</v>
      </c>
      <c r="C281" t="s">
        <v>568</v>
      </c>
      <c r="D281" t="s">
        <v>358</v>
      </c>
      <c r="E281" t="s">
        <v>566</v>
      </c>
      <c r="F281">
        <v>2011</v>
      </c>
      <c r="G281" t="s">
        <v>569</v>
      </c>
      <c r="H281">
        <v>0</v>
      </c>
      <c r="I281">
        <v>0.80877192982456148</v>
      </c>
      <c r="J281">
        <v>0.59398496240601506</v>
      </c>
      <c r="K281">
        <v>0.2</v>
      </c>
      <c r="L281">
        <f>H281+I281+J281+K281</f>
        <v>1.6027568922305766</v>
      </c>
    </row>
    <row r="282" spans="1:12" x14ac:dyDescent="0.25">
      <c r="A282">
        <v>543</v>
      </c>
      <c r="B282" t="s">
        <v>156</v>
      </c>
      <c r="C282" t="s">
        <v>709</v>
      </c>
      <c r="D282" t="s">
        <v>219</v>
      </c>
      <c r="E282" t="s">
        <v>631</v>
      </c>
      <c r="F282">
        <v>2012</v>
      </c>
      <c r="G282" t="s">
        <v>632</v>
      </c>
      <c r="H282">
        <v>0.4</v>
      </c>
      <c r="I282">
        <v>0.4</v>
      </c>
      <c r="J282">
        <v>0.4</v>
      </c>
      <c r="K282">
        <v>0.4</v>
      </c>
      <c r="L282">
        <f>H282+I282+J282+K282</f>
        <v>1.6</v>
      </c>
    </row>
    <row r="283" spans="1:12" x14ac:dyDescent="0.25">
      <c r="A283">
        <v>411</v>
      </c>
      <c r="B283" t="s">
        <v>156</v>
      </c>
      <c r="C283" t="s">
        <v>542</v>
      </c>
      <c r="D283" t="s">
        <v>150</v>
      </c>
      <c r="E283" t="s">
        <v>517</v>
      </c>
      <c r="F283">
        <v>2013</v>
      </c>
      <c r="G283" t="s">
        <v>168</v>
      </c>
      <c r="H283">
        <v>0</v>
      </c>
      <c r="I283">
        <v>0.71739130434782605</v>
      </c>
      <c r="J283">
        <v>0.4</v>
      </c>
      <c r="K283">
        <v>0.48223350253807107</v>
      </c>
      <c r="L283">
        <f>H283+I283+J283+K283</f>
        <v>1.5996248068858971</v>
      </c>
    </row>
    <row r="284" spans="1:12" x14ac:dyDescent="0.25">
      <c r="A284">
        <v>353</v>
      </c>
      <c r="B284" t="s">
        <v>107</v>
      </c>
      <c r="C284" t="s">
        <v>456</v>
      </c>
      <c r="D284" t="s">
        <v>104</v>
      </c>
      <c r="E284" t="s">
        <v>458</v>
      </c>
      <c r="F284">
        <v>2016</v>
      </c>
      <c r="G284" t="s">
        <v>459</v>
      </c>
      <c r="H284">
        <v>0.2</v>
      </c>
      <c r="I284">
        <v>0.59935897435897434</v>
      </c>
      <c r="J284">
        <v>0.4</v>
      </c>
      <c r="K284">
        <v>0.4</v>
      </c>
      <c r="L284">
        <f>H284+I284+J284+K284</f>
        <v>1.5993589743589745</v>
      </c>
    </row>
    <row r="285" spans="1:12" x14ac:dyDescent="0.25">
      <c r="A285">
        <v>259</v>
      </c>
      <c r="B285" t="s">
        <v>156</v>
      </c>
      <c r="C285" t="s">
        <v>325</v>
      </c>
      <c r="D285" t="s">
        <v>307</v>
      </c>
      <c r="E285" t="s">
        <v>269</v>
      </c>
      <c r="F285">
        <v>2012</v>
      </c>
      <c r="G285" t="s">
        <v>270</v>
      </c>
      <c r="H285">
        <v>0.51260504201680668</v>
      </c>
      <c r="I285">
        <v>0.4</v>
      </c>
      <c r="J285">
        <v>0</v>
      </c>
      <c r="K285">
        <v>0.68345323741007202</v>
      </c>
      <c r="L285">
        <f>H285+I285+J285+K285</f>
        <v>1.5960582794268787</v>
      </c>
    </row>
    <row r="286" spans="1:12" x14ac:dyDescent="0.25">
      <c r="A286">
        <v>327</v>
      </c>
      <c r="B286" t="s">
        <v>156</v>
      </c>
      <c r="C286" t="s">
        <v>419</v>
      </c>
      <c r="D286" t="s">
        <v>178</v>
      </c>
      <c r="E286" t="s">
        <v>368</v>
      </c>
      <c r="F286">
        <v>2012</v>
      </c>
      <c r="G286" t="s">
        <v>374</v>
      </c>
      <c r="H286">
        <v>0.4</v>
      </c>
      <c r="I286">
        <v>0.59459459459459463</v>
      </c>
      <c r="J286">
        <v>0</v>
      </c>
      <c r="K286">
        <v>0.59006211180124224</v>
      </c>
      <c r="L286">
        <f>H286+I286+J286+K286</f>
        <v>1.5846567063958368</v>
      </c>
    </row>
    <row r="287" spans="1:12" x14ac:dyDescent="0.25">
      <c r="A287">
        <v>531</v>
      </c>
      <c r="B287" t="s">
        <v>107</v>
      </c>
      <c r="C287" t="s">
        <v>699</v>
      </c>
      <c r="D287" t="s">
        <v>50</v>
      </c>
      <c r="E287" t="s">
        <v>631</v>
      </c>
      <c r="F287">
        <v>2013</v>
      </c>
      <c r="G287" t="s">
        <v>632</v>
      </c>
      <c r="H287">
        <v>0.4</v>
      </c>
      <c r="I287">
        <v>0.2</v>
      </c>
      <c r="J287">
        <v>0.4</v>
      </c>
      <c r="K287">
        <v>0.56999999999999984</v>
      </c>
      <c r="L287">
        <f>H287+I287+J287+K287</f>
        <v>1.5699999999999998</v>
      </c>
    </row>
    <row r="288" spans="1:12" x14ac:dyDescent="0.25">
      <c r="A288">
        <v>341</v>
      </c>
      <c r="B288" t="s">
        <v>66</v>
      </c>
      <c r="C288" t="s">
        <v>434</v>
      </c>
      <c r="D288" t="s">
        <v>299</v>
      </c>
      <c r="E288" t="s">
        <v>429</v>
      </c>
      <c r="F288">
        <v>2009</v>
      </c>
      <c r="G288">
        <v>168</v>
      </c>
      <c r="H288">
        <v>0.51387645478961508</v>
      </c>
      <c r="I288">
        <v>0.49096385542168675</v>
      </c>
      <c r="J288">
        <v>0.55436081242532853</v>
      </c>
      <c r="K288">
        <v>0</v>
      </c>
      <c r="L288">
        <f>H288+I288+J288+K288</f>
        <v>1.5592011226366302</v>
      </c>
    </row>
    <row r="289" spans="1:12" x14ac:dyDescent="0.25">
      <c r="A289">
        <v>307</v>
      </c>
      <c r="B289" t="s">
        <v>23</v>
      </c>
      <c r="C289" t="s">
        <v>402</v>
      </c>
      <c r="D289" t="s">
        <v>120</v>
      </c>
      <c r="E289" t="s">
        <v>368</v>
      </c>
      <c r="F289">
        <v>2008</v>
      </c>
      <c r="G289" t="s">
        <v>395</v>
      </c>
      <c r="H289">
        <v>0.2</v>
      </c>
      <c r="I289">
        <v>0.4</v>
      </c>
      <c r="J289">
        <v>0.53075995174909518</v>
      </c>
      <c r="K289">
        <v>0.42733812949640287</v>
      </c>
      <c r="L289">
        <f>H289+I289+J289+K289</f>
        <v>1.5580980812454983</v>
      </c>
    </row>
    <row r="290" spans="1:12" x14ac:dyDescent="0.25">
      <c r="A290">
        <v>616</v>
      </c>
      <c r="B290" t="s">
        <v>133</v>
      </c>
      <c r="C290" t="s">
        <v>807</v>
      </c>
      <c r="D290" t="s">
        <v>126</v>
      </c>
      <c r="E290" t="s">
        <v>332</v>
      </c>
      <c r="F290">
        <v>2006</v>
      </c>
      <c r="G290">
        <v>146</v>
      </c>
      <c r="H290">
        <v>0</v>
      </c>
      <c r="I290">
        <v>0.77479892761394087</v>
      </c>
      <c r="J290">
        <v>0</v>
      </c>
      <c r="K290">
        <v>0.77832167832167853</v>
      </c>
      <c r="L290">
        <f>H290+I290+J290+K290</f>
        <v>1.5531206059356193</v>
      </c>
    </row>
    <row r="291" spans="1:12" x14ac:dyDescent="0.25">
      <c r="A291">
        <v>161</v>
      </c>
      <c r="B291" t="s">
        <v>40</v>
      </c>
      <c r="C291" t="s">
        <v>169</v>
      </c>
      <c r="D291" t="s">
        <v>46</v>
      </c>
      <c r="E291" t="s">
        <v>170</v>
      </c>
      <c r="F291">
        <v>2009</v>
      </c>
      <c r="G291" t="s">
        <v>171</v>
      </c>
      <c r="H291">
        <v>0.2</v>
      </c>
      <c r="I291">
        <v>0.46366145354185834</v>
      </c>
      <c r="J291">
        <v>0.4762357414448668</v>
      </c>
      <c r="K291">
        <v>0.41279799247176918</v>
      </c>
      <c r="L291">
        <f>H291+I291+J291+K291</f>
        <v>1.5526951874584944</v>
      </c>
    </row>
    <row r="292" spans="1:12" x14ac:dyDescent="0.25">
      <c r="A292">
        <v>482</v>
      </c>
      <c r="B292" t="s">
        <v>133</v>
      </c>
      <c r="C292" t="s">
        <v>432</v>
      </c>
      <c r="D292" t="s">
        <v>745</v>
      </c>
      <c r="E292" t="s">
        <v>631</v>
      </c>
      <c r="F292">
        <v>2007</v>
      </c>
      <c r="G292" t="s">
        <v>742</v>
      </c>
      <c r="H292">
        <v>0.2</v>
      </c>
      <c r="I292">
        <v>0.2</v>
      </c>
      <c r="J292">
        <v>0.63800705467372132</v>
      </c>
      <c r="K292">
        <v>0.50044964028776973</v>
      </c>
      <c r="L292">
        <f>H292+I292+J292+K292</f>
        <v>1.5384566949614911</v>
      </c>
    </row>
    <row r="293" spans="1:12" x14ac:dyDescent="0.25">
      <c r="A293">
        <v>255</v>
      </c>
      <c r="B293" t="s">
        <v>53</v>
      </c>
      <c r="C293" t="s">
        <v>322</v>
      </c>
      <c r="D293" t="s">
        <v>71</v>
      </c>
      <c r="E293" t="s">
        <v>269</v>
      </c>
      <c r="F293">
        <v>2005</v>
      </c>
      <c r="G293" t="s">
        <v>270</v>
      </c>
      <c r="H293">
        <v>0.6131243878550442</v>
      </c>
      <c r="I293">
        <v>0.52226296490309054</v>
      </c>
      <c r="J293">
        <v>0.2</v>
      </c>
      <c r="K293">
        <v>0.2</v>
      </c>
      <c r="L293">
        <f>H293+I293+J293+K293</f>
        <v>1.5353873527581348</v>
      </c>
    </row>
    <row r="294" spans="1:12" x14ac:dyDescent="0.25">
      <c r="A294">
        <v>444</v>
      </c>
      <c r="B294" t="s">
        <v>60</v>
      </c>
      <c r="C294" t="s">
        <v>598</v>
      </c>
      <c r="D294" t="s">
        <v>106</v>
      </c>
      <c r="E294" t="s">
        <v>591</v>
      </c>
      <c r="F294">
        <v>2011</v>
      </c>
      <c r="G294" t="s">
        <v>597</v>
      </c>
      <c r="H294">
        <v>0</v>
      </c>
      <c r="I294">
        <v>0</v>
      </c>
      <c r="J294">
        <v>0.96441947565543074</v>
      </c>
      <c r="K294">
        <v>0.56876456876456871</v>
      </c>
      <c r="L294">
        <f>H294+I294+J294+K294</f>
        <v>1.5331840444199996</v>
      </c>
    </row>
    <row r="295" spans="1:12" x14ac:dyDescent="0.25">
      <c r="A295">
        <v>258</v>
      </c>
      <c r="B295" t="s">
        <v>27</v>
      </c>
      <c r="C295" t="s">
        <v>301</v>
      </c>
      <c r="D295" t="s">
        <v>299</v>
      </c>
      <c r="E295" t="s">
        <v>269</v>
      </c>
      <c r="F295">
        <v>1984</v>
      </c>
      <c r="G295" t="s">
        <v>270</v>
      </c>
      <c r="H295">
        <v>0</v>
      </c>
      <c r="I295">
        <v>0.80122324159021396</v>
      </c>
      <c r="J295">
        <v>0.72401247401247393</v>
      </c>
      <c r="K295">
        <v>0</v>
      </c>
      <c r="L295">
        <f>H295+I295+J295+K295</f>
        <v>1.5252357156026879</v>
      </c>
    </row>
    <row r="296" spans="1:12" x14ac:dyDescent="0.25">
      <c r="A296">
        <v>513</v>
      </c>
      <c r="B296" t="s">
        <v>23</v>
      </c>
      <c r="C296" t="s">
        <v>681</v>
      </c>
      <c r="D296" t="s">
        <v>317</v>
      </c>
      <c r="E296" t="s">
        <v>631</v>
      </c>
      <c r="F296">
        <v>2008</v>
      </c>
      <c r="G296" t="s">
        <v>632</v>
      </c>
      <c r="H296">
        <v>0.2</v>
      </c>
      <c r="I296">
        <v>0.4</v>
      </c>
      <c r="J296">
        <v>0.51643192488262912</v>
      </c>
      <c r="K296">
        <v>0.40684931506849314</v>
      </c>
      <c r="L296">
        <f>H296+I296+J296+K296</f>
        <v>1.5232812399511222</v>
      </c>
    </row>
    <row r="297" spans="1:12" x14ac:dyDescent="0.25">
      <c r="A297">
        <v>475</v>
      </c>
      <c r="B297" t="s">
        <v>40</v>
      </c>
      <c r="C297" t="s">
        <v>639</v>
      </c>
      <c r="D297" t="s">
        <v>46</v>
      </c>
      <c r="E297" t="s">
        <v>631</v>
      </c>
      <c r="F297">
        <v>2009</v>
      </c>
      <c r="G297" t="s">
        <v>632</v>
      </c>
      <c r="H297">
        <v>0.2</v>
      </c>
      <c r="I297">
        <v>0.2</v>
      </c>
      <c r="J297">
        <v>0.6697860962566845</v>
      </c>
      <c r="K297">
        <v>0.44640434192673001</v>
      </c>
      <c r="L297">
        <f>H297+I297+J297+K297</f>
        <v>1.5161904381834146</v>
      </c>
    </row>
    <row r="298" spans="1:12" x14ac:dyDescent="0.25">
      <c r="A298">
        <v>565</v>
      </c>
      <c r="B298" t="s">
        <v>40</v>
      </c>
      <c r="C298" t="s">
        <v>727</v>
      </c>
      <c r="D298" t="s">
        <v>728</v>
      </c>
      <c r="E298" t="s">
        <v>631</v>
      </c>
      <c r="F298">
        <v>2009</v>
      </c>
      <c r="G298" t="s">
        <v>729</v>
      </c>
      <c r="H298">
        <v>0.4</v>
      </c>
      <c r="I298">
        <v>0.2</v>
      </c>
      <c r="J298">
        <v>0.4</v>
      </c>
      <c r="K298">
        <v>0.51486697965571204</v>
      </c>
      <c r="L298">
        <f>H298+I298+J298+K298</f>
        <v>1.5148669796557122</v>
      </c>
    </row>
    <row r="299" spans="1:12" x14ac:dyDescent="0.25">
      <c r="A299">
        <v>262</v>
      </c>
      <c r="B299" t="s">
        <v>156</v>
      </c>
      <c r="C299" t="s">
        <v>328</v>
      </c>
      <c r="D299" t="s">
        <v>329</v>
      </c>
      <c r="E299" t="s">
        <v>269</v>
      </c>
      <c r="F299">
        <v>2012</v>
      </c>
      <c r="G299" t="s">
        <v>270</v>
      </c>
      <c r="H299">
        <v>0.4</v>
      </c>
      <c r="I299">
        <v>0.56896551724137934</v>
      </c>
      <c r="J299">
        <v>0.54502369668246442</v>
      </c>
      <c r="K299">
        <v>0</v>
      </c>
      <c r="L299">
        <f>H299+I299+J299+K299</f>
        <v>1.5139892139238438</v>
      </c>
    </row>
    <row r="300" spans="1:12" x14ac:dyDescent="0.25">
      <c r="A300">
        <v>490</v>
      </c>
      <c r="B300" t="s">
        <v>107</v>
      </c>
      <c r="C300" t="s">
        <v>657</v>
      </c>
      <c r="D300" t="s">
        <v>466</v>
      </c>
      <c r="E300" t="s">
        <v>631</v>
      </c>
      <c r="F300">
        <v>2013</v>
      </c>
      <c r="G300" t="s">
        <v>658</v>
      </c>
      <c r="H300">
        <v>0</v>
      </c>
      <c r="I300">
        <v>0.4</v>
      </c>
      <c r="J300">
        <v>0.49103942652329741</v>
      </c>
      <c r="K300">
        <v>0.61621621621621614</v>
      </c>
      <c r="L300">
        <f>H300+I300+J300+K300</f>
        <v>1.5072556427395136</v>
      </c>
    </row>
    <row r="301" spans="1:12" x14ac:dyDescent="0.25">
      <c r="A301">
        <v>224</v>
      </c>
      <c r="B301" t="s">
        <v>98</v>
      </c>
      <c r="C301" t="s">
        <v>284</v>
      </c>
      <c r="D301" t="s">
        <v>285</v>
      </c>
      <c r="E301" t="s">
        <v>269</v>
      </c>
      <c r="F301">
        <v>1984</v>
      </c>
      <c r="G301" t="s">
        <v>270</v>
      </c>
      <c r="H301">
        <v>0.53274215552523874</v>
      </c>
      <c r="I301">
        <v>0.56805469235550032</v>
      </c>
      <c r="J301">
        <v>0.2</v>
      </c>
      <c r="K301">
        <v>0.2</v>
      </c>
      <c r="L301">
        <f>H301+I301+J301+K301</f>
        <v>1.500796847880739</v>
      </c>
    </row>
    <row r="302" spans="1:12" x14ac:dyDescent="0.25">
      <c r="A302">
        <v>326</v>
      </c>
      <c r="B302" t="s">
        <v>156</v>
      </c>
      <c r="C302" t="s">
        <v>403</v>
      </c>
      <c r="D302" t="s">
        <v>34</v>
      </c>
      <c r="E302" t="s">
        <v>368</v>
      </c>
      <c r="F302">
        <v>2015</v>
      </c>
      <c r="G302" t="s">
        <v>421</v>
      </c>
      <c r="H302">
        <v>0</v>
      </c>
      <c r="I302">
        <v>0.52173913043478259</v>
      </c>
      <c r="J302">
        <v>0.47916666666666663</v>
      </c>
      <c r="K302">
        <v>0.48969072164948457</v>
      </c>
      <c r="L302">
        <f>H302+I302+J302+K302</f>
        <v>1.4905965187509338</v>
      </c>
    </row>
    <row r="303" spans="1:12" x14ac:dyDescent="0.25">
      <c r="A303">
        <v>151</v>
      </c>
      <c r="B303" t="s">
        <v>27</v>
      </c>
      <c r="C303" t="s">
        <v>151</v>
      </c>
      <c r="D303" t="s">
        <v>68</v>
      </c>
      <c r="E303" t="s">
        <v>78</v>
      </c>
      <c r="F303">
        <v>1987</v>
      </c>
      <c r="G303" t="s">
        <v>99</v>
      </c>
      <c r="H303">
        <v>0</v>
      </c>
      <c r="I303">
        <v>0.76329206117989801</v>
      </c>
      <c r="J303">
        <v>0.72251037344398339</v>
      </c>
      <c r="K303">
        <v>0</v>
      </c>
      <c r="L303">
        <f>H303+I303+J303+K303</f>
        <v>1.4858024346238814</v>
      </c>
    </row>
    <row r="304" spans="1:12" x14ac:dyDescent="0.25">
      <c r="A304">
        <v>233</v>
      </c>
      <c r="B304" t="s">
        <v>32</v>
      </c>
      <c r="C304" t="s">
        <v>294</v>
      </c>
      <c r="D304" t="s">
        <v>295</v>
      </c>
      <c r="E304" t="s">
        <v>269</v>
      </c>
      <c r="F304">
        <v>2011</v>
      </c>
      <c r="G304" t="s">
        <v>270</v>
      </c>
      <c r="H304">
        <v>0.4</v>
      </c>
      <c r="I304">
        <v>0.4822175732217574</v>
      </c>
      <c r="J304">
        <v>0.2</v>
      </c>
      <c r="K304">
        <v>0.4</v>
      </c>
      <c r="L304">
        <f>H304+I304+J304+K304</f>
        <v>1.4822175732217575</v>
      </c>
    </row>
    <row r="305" spans="1:12" x14ac:dyDescent="0.25">
      <c r="A305">
        <v>271</v>
      </c>
      <c r="B305" t="s">
        <v>73</v>
      </c>
      <c r="C305" t="s">
        <v>343</v>
      </c>
      <c r="D305" t="s">
        <v>344</v>
      </c>
      <c r="E305" t="s">
        <v>332</v>
      </c>
      <c r="F305">
        <v>2007</v>
      </c>
      <c r="G305">
        <v>43</v>
      </c>
      <c r="H305">
        <v>0</v>
      </c>
      <c r="I305">
        <v>0.2</v>
      </c>
      <c r="J305">
        <v>0.57516891891891886</v>
      </c>
      <c r="K305">
        <v>0.68894601542416456</v>
      </c>
      <c r="L305">
        <f>H305+I305+J305+K305</f>
        <v>1.4641149343430833</v>
      </c>
    </row>
    <row r="306" spans="1:12" x14ac:dyDescent="0.25">
      <c r="A306">
        <v>392</v>
      </c>
      <c r="B306" t="s">
        <v>60</v>
      </c>
      <c r="C306" t="s">
        <v>516</v>
      </c>
      <c r="D306" t="s">
        <v>211</v>
      </c>
      <c r="E306" t="s">
        <v>517</v>
      </c>
      <c r="F306">
        <v>2010</v>
      </c>
      <c r="G306" t="s">
        <v>168</v>
      </c>
      <c r="H306">
        <v>0</v>
      </c>
      <c r="I306">
        <v>0.44062806673209032</v>
      </c>
      <c r="J306">
        <v>0.61676646706586835</v>
      </c>
      <c r="K306">
        <v>0.4</v>
      </c>
      <c r="L306">
        <f>H306+I306+J306+K306</f>
        <v>1.4573945337979586</v>
      </c>
    </row>
    <row r="307" spans="1:12" x14ac:dyDescent="0.25">
      <c r="A307">
        <v>436</v>
      </c>
      <c r="B307" t="s">
        <v>53</v>
      </c>
      <c r="C307" t="s">
        <v>584</v>
      </c>
      <c r="D307" t="s">
        <v>327</v>
      </c>
      <c r="E307" t="s">
        <v>566</v>
      </c>
      <c r="F307">
        <v>2004</v>
      </c>
      <c r="G307" t="s">
        <v>585</v>
      </c>
      <c r="H307">
        <v>0.2</v>
      </c>
      <c r="I307">
        <v>0</v>
      </c>
      <c r="J307">
        <v>0.71342512908777977</v>
      </c>
      <c r="K307">
        <v>0.53999030538051385</v>
      </c>
      <c r="L307">
        <f>H307+I307+J307+K307</f>
        <v>1.4534154344682935</v>
      </c>
    </row>
    <row r="308" spans="1:12" x14ac:dyDescent="0.25">
      <c r="A308">
        <v>412</v>
      </c>
      <c r="B308" t="s">
        <v>156</v>
      </c>
      <c r="C308" t="s">
        <v>543</v>
      </c>
      <c r="D308" t="s">
        <v>201</v>
      </c>
      <c r="E308" t="s">
        <v>517</v>
      </c>
      <c r="F308">
        <v>2013</v>
      </c>
      <c r="G308" t="s">
        <v>168</v>
      </c>
      <c r="H308">
        <v>0</v>
      </c>
      <c r="I308">
        <v>0.4</v>
      </c>
      <c r="J308">
        <v>0.47916666666666663</v>
      </c>
      <c r="K308">
        <v>0.57228915662650615</v>
      </c>
      <c r="L308">
        <f>H308+I308+J308+K308</f>
        <v>1.4514558232931729</v>
      </c>
    </row>
    <row r="309" spans="1:12" x14ac:dyDescent="0.25">
      <c r="A309">
        <v>485</v>
      </c>
      <c r="B309" t="s">
        <v>336</v>
      </c>
      <c r="C309" t="s">
        <v>650</v>
      </c>
      <c r="D309" t="s">
        <v>211</v>
      </c>
      <c r="E309" t="s">
        <v>631</v>
      </c>
      <c r="F309">
        <v>2007</v>
      </c>
      <c r="G309" t="s">
        <v>632</v>
      </c>
      <c r="H309">
        <v>0.2</v>
      </c>
      <c r="I309">
        <v>0.2</v>
      </c>
      <c r="J309">
        <v>0.5965082444228903</v>
      </c>
      <c r="K309">
        <v>0.45097087378640766</v>
      </c>
      <c r="L309">
        <f>H309+I309+J309+K309</f>
        <v>1.4474791182092979</v>
      </c>
    </row>
    <row r="310" spans="1:12" x14ac:dyDescent="0.25">
      <c r="A310">
        <v>373</v>
      </c>
      <c r="B310" t="s">
        <v>73</v>
      </c>
      <c r="C310" t="s">
        <v>492</v>
      </c>
      <c r="D310" t="s">
        <v>493</v>
      </c>
      <c r="E310" t="s">
        <v>463</v>
      </c>
      <c r="F310">
        <v>2007</v>
      </c>
      <c r="G310" t="s">
        <v>464</v>
      </c>
      <c r="H310">
        <v>0.43178036605657233</v>
      </c>
      <c r="I310">
        <v>0</v>
      </c>
      <c r="J310">
        <v>0.52790697674418596</v>
      </c>
      <c r="K310">
        <v>0.48331830477908022</v>
      </c>
      <c r="L310">
        <f>H310+I310+J310+K310</f>
        <v>1.4430056475798385</v>
      </c>
    </row>
    <row r="311" spans="1:12" x14ac:dyDescent="0.25">
      <c r="A311">
        <v>344</v>
      </c>
      <c r="B311" t="s">
        <v>60</v>
      </c>
      <c r="C311" t="s">
        <v>437</v>
      </c>
      <c r="D311" t="s">
        <v>438</v>
      </c>
      <c r="E311" t="s">
        <v>439</v>
      </c>
      <c r="F311">
        <v>2010</v>
      </c>
      <c r="G311" t="s">
        <v>440</v>
      </c>
      <c r="H311">
        <v>0.4</v>
      </c>
      <c r="I311">
        <v>0.44062806673209032</v>
      </c>
      <c r="J311">
        <v>0.4</v>
      </c>
      <c r="K311">
        <v>0.2</v>
      </c>
      <c r="L311">
        <f>H311+I311+J311+K311</f>
        <v>1.4406280667320903</v>
      </c>
    </row>
    <row r="312" spans="1:12" x14ac:dyDescent="0.25">
      <c r="A312">
        <v>427</v>
      </c>
      <c r="B312" t="s">
        <v>66</v>
      </c>
      <c r="C312" t="s">
        <v>570</v>
      </c>
      <c r="D312" t="s">
        <v>34</v>
      </c>
      <c r="E312" t="s">
        <v>566</v>
      </c>
      <c r="F312">
        <v>2009</v>
      </c>
      <c r="G312" t="s">
        <v>571</v>
      </c>
      <c r="H312">
        <v>0.4</v>
      </c>
      <c r="I312">
        <v>0.4304577464788733</v>
      </c>
      <c r="J312">
        <v>0.2</v>
      </c>
      <c r="K312">
        <v>0.4</v>
      </c>
      <c r="L312">
        <f>H312+I312+J312+K312</f>
        <v>1.4304577464788735</v>
      </c>
    </row>
    <row r="313" spans="1:12" x14ac:dyDescent="0.25">
      <c r="A313">
        <v>298</v>
      </c>
      <c r="B313" t="s">
        <v>32</v>
      </c>
      <c r="C313" t="s">
        <v>391</v>
      </c>
      <c r="D313" t="s">
        <v>34</v>
      </c>
      <c r="E313" t="s">
        <v>368</v>
      </c>
      <c r="F313">
        <v>2010</v>
      </c>
      <c r="G313" t="s">
        <v>374</v>
      </c>
      <c r="H313">
        <v>0.2</v>
      </c>
      <c r="I313">
        <v>0.42883720930232561</v>
      </c>
      <c r="J313">
        <v>0.4</v>
      </c>
      <c r="K313">
        <v>0.4</v>
      </c>
      <c r="L313">
        <f>H313+I313+J313+K313</f>
        <v>1.4288372093023254</v>
      </c>
    </row>
    <row r="314" spans="1:12" x14ac:dyDescent="0.25">
      <c r="A314">
        <v>162</v>
      </c>
      <c r="B314" t="s">
        <v>40</v>
      </c>
      <c r="C314" t="s">
        <v>172</v>
      </c>
      <c r="D314" t="s">
        <v>173</v>
      </c>
      <c r="E314" t="s">
        <v>170</v>
      </c>
      <c r="F314">
        <v>2009</v>
      </c>
      <c r="G314" t="s">
        <v>171</v>
      </c>
      <c r="H314">
        <v>0.43317422434367547</v>
      </c>
      <c r="I314">
        <v>0</v>
      </c>
      <c r="J314">
        <v>0.59289940828402377</v>
      </c>
      <c r="K314">
        <v>0.4</v>
      </c>
      <c r="L314">
        <f>H314+I314+J314+K314</f>
        <v>1.4260736326276993</v>
      </c>
    </row>
    <row r="315" spans="1:12" x14ac:dyDescent="0.25">
      <c r="A315">
        <v>371</v>
      </c>
      <c r="B315" t="s">
        <v>73</v>
      </c>
      <c r="C315" t="s">
        <v>480</v>
      </c>
      <c r="D315" t="s">
        <v>157</v>
      </c>
      <c r="E315" t="s">
        <v>463</v>
      </c>
      <c r="F315">
        <v>2007</v>
      </c>
      <c r="G315" t="s">
        <v>482</v>
      </c>
      <c r="H315">
        <v>0.80590062111801242</v>
      </c>
      <c r="I315">
        <v>0</v>
      </c>
      <c r="J315">
        <v>0</v>
      </c>
      <c r="K315">
        <v>0.61644623346751004</v>
      </c>
      <c r="L315">
        <f>H315+I315+J315+K315</f>
        <v>1.4223468545855225</v>
      </c>
    </row>
    <row r="316" spans="1:12" x14ac:dyDescent="0.25">
      <c r="A316">
        <v>319</v>
      </c>
      <c r="B316" t="s">
        <v>53</v>
      </c>
      <c r="C316" t="s">
        <v>415</v>
      </c>
      <c r="D316" t="s">
        <v>71</v>
      </c>
      <c r="E316" t="s">
        <v>368</v>
      </c>
      <c r="F316">
        <v>2005</v>
      </c>
      <c r="G316" t="s">
        <v>374</v>
      </c>
      <c r="H316">
        <v>0.62914572864321616</v>
      </c>
      <c r="I316">
        <v>0.58750736593989383</v>
      </c>
      <c r="J316">
        <v>0.2</v>
      </c>
      <c r="K316">
        <v>0</v>
      </c>
      <c r="L316">
        <f>H316+I316+J316+K316</f>
        <v>1.41665309458311</v>
      </c>
    </row>
    <row r="317" spans="1:12" x14ac:dyDescent="0.25">
      <c r="A317">
        <v>539</v>
      </c>
      <c r="B317" t="s">
        <v>32</v>
      </c>
      <c r="C317" t="s">
        <v>706</v>
      </c>
      <c r="D317" t="s">
        <v>324</v>
      </c>
      <c r="E317" t="s">
        <v>631</v>
      </c>
      <c r="F317">
        <v>2010</v>
      </c>
      <c r="G317" t="s">
        <v>632</v>
      </c>
      <c r="H317">
        <v>0.2</v>
      </c>
      <c r="I317">
        <v>0.4</v>
      </c>
      <c r="J317">
        <v>0.41361256544502623</v>
      </c>
      <c r="K317">
        <v>0.4</v>
      </c>
      <c r="L317">
        <f>H317+I317+J317+K317</f>
        <v>1.4136125654450264</v>
      </c>
    </row>
    <row r="318" spans="1:12" x14ac:dyDescent="0.25">
      <c r="A318">
        <v>199</v>
      </c>
      <c r="B318" t="s">
        <v>251</v>
      </c>
      <c r="C318" t="s">
        <v>252</v>
      </c>
      <c r="D318" t="s">
        <v>102</v>
      </c>
      <c r="E318" t="s">
        <v>234</v>
      </c>
      <c r="F318">
        <v>1973</v>
      </c>
      <c r="G318" t="s">
        <v>243</v>
      </c>
      <c r="H318">
        <v>0</v>
      </c>
      <c r="I318">
        <v>0.58227251296558225</v>
      </c>
      <c r="J318">
        <v>0.6306836768073274</v>
      </c>
      <c r="K318">
        <v>0.2</v>
      </c>
      <c r="L318">
        <f>H318+I318+J318+K318</f>
        <v>1.4129561897729095</v>
      </c>
    </row>
    <row r="319" spans="1:12" x14ac:dyDescent="0.25">
      <c r="A319">
        <v>625</v>
      </c>
      <c r="B319" t="s">
        <v>53</v>
      </c>
      <c r="C319" t="s">
        <v>819</v>
      </c>
      <c r="D319" t="s">
        <v>254</v>
      </c>
      <c r="E319" t="s">
        <v>820</v>
      </c>
      <c r="F319">
        <v>2005</v>
      </c>
      <c r="G319" t="s">
        <v>821</v>
      </c>
      <c r="H319">
        <v>0</v>
      </c>
      <c r="I319">
        <v>0.58578143360752055</v>
      </c>
      <c r="J319">
        <v>0.62708018154311651</v>
      </c>
      <c r="K319">
        <v>0.2</v>
      </c>
      <c r="L319">
        <f>H319+I319+J319+K319</f>
        <v>1.412861615150637</v>
      </c>
    </row>
    <row r="320" spans="1:12" x14ac:dyDescent="0.25">
      <c r="A320">
        <v>281</v>
      </c>
      <c r="B320" t="s">
        <v>156</v>
      </c>
      <c r="C320" t="s">
        <v>364</v>
      </c>
      <c r="D320" t="s">
        <v>329</v>
      </c>
      <c r="E320" t="s">
        <v>365</v>
      </c>
      <c r="F320">
        <v>2015</v>
      </c>
      <c r="G320" t="s">
        <v>366</v>
      </c>
      <c r="H320">
        <v>0.2</v>
      </c>
      <c r="I320">
        <v>0.2</v>
      </c>
      <c r="J320">
        <v>0.60209424083769647</v>
      </c>
      <c r="K320">
        <v>0.4</v>
      </c>
      <c r="L320">
        <f>H320+I320+J320+K320</f>
        <v>1.4020942408376964</v>
      </c>
    </row>
    <row r="321" spans="1:12" x14ac:dyDescent="0.25">
      <c r="A321">
        <v>265</v>
      </c>
      <c r="B321" t="s">
        <v>60</v>
      </c>
      <c r="C321" t="s">
        <v>331</v>
      </c>
      <c r="D321" t="s">
        <v>104</v>
      </c>
      <c r="E321" t="s">
        <v>332</v>
      </c>
      <c r="F321">
        <v>2010</v>
      </c>
      <c r="G321" t="s">
        <v>333</v>
      </c>
      <c r="H321">
        <v>0</v>
      </c>
      <c r="I321">
        <v>0</v>
      </c>
      <c r="J321">
        <v>0.4</v>
      </c>
      <c r="K321">
        <v>1</v>
      </c>
      <c r="L321">
        <f>H321+I321+J321+K321</f>
        <v>1.4</v>
      </c>
    </row>
    <row r="322" spans="1:12" x14ac:dyDescent="0.25">
      <c r="A322">
        <v>368</v>
      </c>
      <c r="B322" t="s">
        <v>23</v>
      </c>
      <c r="C322" t="s">
        <v>488</v>
      </c>
      <c r="D322" t="s">
        <v>71</v>
      </c>
      <c r="E322" t="s">
        <v>463</v>
      </c>
      <c r="F322">
        <v>2008</v>
      </c>
      <c r="G322" t="s">
        <v>467</v>
      </c>
      <c r="H322">
        <v>0.4</v>
      </c>
      <c r="I322">
        <v>0.4</v>
      </c>
      <c r="J322">
        <v>0.2</v>
      </c>
      <c r="K322">
        <v>0.4</v>
      </c>
      <c r="L322">
        <f>H322+I322+J322+K322</f>
        <v>1.4</v>
      </c>
    </row>
    <row r="323" spans="1:12" x14ac:dyDescent="0.25">
      <c r="A323">
        <v>520</v>
      </c>
      <c r="B323" t="s">
        <v>23</v>
      </c>
      <c r="C323" t="s">
        <v>688</v>
      </c>
      <c r="D323" t="s">
        <v>71</v>
      </c>
      <c r="E323" t="s">
        <v>631</v>
      </c>
      <c r="F323">
        <v>2008</v>
      </c>
      <c r="G323" t="s">
        <v>632</v>
      </c>
      <c r="H323">
        <v>0.2</v>
      </c>
      <c r="I323">
        <v>0.4</v>
      </c>
      <c r="J323">
        <v>0.4</v>
      </c>
      <c r="K323">
        <v>0.4</v>
      </c>
      <c r="L323">
        <f>H323+I323+J323+K323</f>
        <v>1.4</v>
      </c>
    </row>
    <row r="324" spans="1:12" x14ac:dyDescent="0.25">
      <c r="A324">
        <v>1166</v>
      </c>
      <c r="B324" t="s">
        <v>66</v>
      </c>
      <c r="C324" t="s">
        <v>753</v>
      </c>
      <c r="D324" t="s">
        <v>754</v>
      </c>
      <c r="E324" t="s">
        <v>170</v>
      </c>
      <c r="F324">
        <v>2009</v>
      </c>
      <c r="G324" t="s">
        <v>171</v>
      </c>
      <c r="H324">
        <v>0</v>
      </c>
      <c r="I324">
        <v>0.65200000000000002</v>
      </c>
      <c r="J324">
        <v>0</v>
      </c>
      <c r="K324">
        <v>0.74791666666666667</v>
      </c>
      <c r="L324">
        <f>H324+I324+J324+K324</f>
        <v>1.3999166666666667</v>
      </c>
    </row>
    <row r="325" spans="1:12" x14ac:dyDescent="0.25">
      <c r="A325">
        <v>627</v>
      </c>
      <c r="B325" t="s">
        <v>29</v>
      </c>
      <c r="C325" t="s">
        <v>491</v>
      </c>
      <c r="D325" t="s">
        <v>377</v>
      </c>
      <c r="E325" t="s">
        <v>463</v>
      </c>
      <c r="F325">
        <v>1978</v>
      </c>
      <c r="G325" t="s">
        <v>467</v>
      </c>
      <c r="H325">
        <v>0</v>
      </c>
      <c r="I325">
        <v>0.68810679611650483</v>
      </c>
      <c r="J325">
        <v>0</v>
      </c>
      <c r="K325">
        <v>0.70792767732962436</v>
      </c>
      <c r="L325">
        <f>H325+I325+J325+K325</f>
        <v>1.3960344734461292</v>
      </c>
    </row>
    <row r="326" spans="1:12" x14ac:dyDescent="0.25">
      <c r="A326">
        <v>431</v>
      </c>
      <c r="B326" t="s">
        <v>23</v>
      </c>
      <c r="C326" t="s">
        <v>576</v>
      </c>
      <c r="D326" t="s">
        <v>117</v>
      </c>
      <c r="E326" t="s">
        <v>566</v>
      </c>
      <c r="F326">
        <v>2008</v>
      </c>
      <c r="G326" t="s">
        <v>573</v>
      </c>
      <c r="H326">
        <v>0.4</v>
      </c>
      <c r="I326">
        <v>0</v>
      </c>
      <c r="J326">
        <v>0.5937921727395411</v>
      </c>
      <c r="K326">
        <v>0.4</v>
      </c>
      <c r="L326">
        <f>H326+I326+J326+K326</f>
        <v>1.3937921727395413</v>
      </c>
    </row>
    <row r="327" spans="1:12" x14ac:dyDescent="0.25">
      <c r="A327">
        <v>516</v>
      </c>
      <c r="B327" t="s">
        <v>23</v>
      </c>
      <c r="C327" t="s">
        <v>684</v>
      </c>
      <c r="D327" t="s">
        <v>344</v>
      </c>
      <c r="E327" t="s">
        <v>631</v>
      </c>
      <c r="F327">
        <v>2008</v>
      </c>
      <c r="G327" t="s">
        <v>632</v>
      </c>
      <c r="H327">
        <v>0.2</v>
      </c>
      <c r="I327">
        <v>0.2</v>
      </c>
      <c r="J327">
        <v>0.79279279279279269</v>
      </c>
      <c r="K327">
        <v>0.2</v>
      </c>
      <c r="L327">
        <f>H327+I327+J327+K327</f>
        <v>1.3927927927927926</v>
      </c>
    </row>
    <row r="328" spans="1:12" x14ac:dyDescent="0.25">
      <c r="A328">
        <v>528</v>
      </c>
      <c r="B328" t="s">
        <v>156</v>
      </c>
      <c r="C328" t="s">
        <v>694</v>
      </c>
      <c r="D328" t="s">
        <v>75</v>
      </c>
      <c r="E328" t="s">
        <v>631</v>
      </c>
      <c r="F328">
        <v>2015</v>
      </c>
      <c r="G328" t="s">
        <v>695</v>
      </c>
      <c r="H328">
        <v>0.55454545454545445</v>
      </c>
      <c r="I328">
        <v>0.4</v>
      </c>
      <c r="J328">
        <v>0.4</v>
      </c>
      <c r="K328">
        <v>0</v>
      </c>
      <c r="L328">
        <f>H328+I328+J328+K328</f>
        <v>1.3545454545454545</v>
      </c>
    </row>
    <row r="329" spans="1:12" x14ac:dyDescent="0.25">
      <c r="A329">
        <v>381</v>
      </c>
      <c r="B329" t="s">
        <v>156</v>
      </c>
      <c r="C329" t="s">
        <v>139</v>
      </c>
      <c r="D329" t="s">
        <v>358</v>
      </c>
      <c r="E329" t="s">
        <v>463</v>
      </c>
      <c r="F329">
        <v>2013</v>
      </c>
      <c r="G329" t="s">
        <v>464</v>
      </c>
      <c r="H329">
        <v>0.4</v>
      </c>
      <c r="I329">
        <v>0.55230125523012563</v>
      </c>
      <c r="J329">
        <v>0</v>
      </c>
      <c r="K329">
        <v>0.4</v>
      </c>
      <c r="L329">
        <f>H329+I329+J329+K329</f>
        <v>1.3523012552301257</v>
      </c>
    </row>
    <row r="330" spans="1:12" x14ac:dyDescent="0.25">
      <c r="A330">
        <v>655</v>
      </c>
      <c r="B330" t="s">
        <v>98</v>
      </c>
      <c r="C330" t="s">
        <v>850</v>
      </c>
      <c r="D330" t="s">
        <v>102</v>
      </c>
      <c r="E330" t="s">
        <v>591</v>
      </c>
      <c r="F330">
        <v>1997</v>
      </c>
      <c r="G330" t="s">
        <v>243</v>
      </c>
      <c r="H330">
        <v>0</v>
      </c>
      <c r="I330">
        <v>0.64411557434813249</v>
      </c>
      <c r="J330">
        <v>0</v>
      </c>
      <c r="K330">
        <v>0.70017740981667664</v>
      </c>
      <c r="L330">
        <f>H330+I330+J330+K330</f>
        <v>1.344292984164809</v>
      </c>
    </row>
    <row r="331" spans="1:12" x14ac:dyDescent="0.25">
      <c r="A331">
        <v>386</v>
      </c>
      <c r="B331" t="s">
        <v>32</v>
      </c>
      <c r="C331" t="s">
        <v>506</v>
      </c>
      <c r="D331" t="s">
        <v>407</v>
      </c>
      <c r="E331" t="s">
        <v>463</v>
      </c>
      <c r="F331">
        <v>2010</v>
      </c>
      <c r="G331" t="s">
        <v>464</v>
      </c>
      <c r="H331">
        <v>0.54054054054054057</v>
      </c>
      <c r="I331">
        <v>0.80034722222222221</v>
      </c>
      <c r="J331">
        <v>0</v>
      </c>
      <c r="K331">
        <v>0</v>
      </c>
      <c r="L331">
        <f>H331+I331+J331+K331</f>
        <v>1.3408877627627627</v>
      </c>
    </row>
    <row r="332" spans="1:12" x14ac:dyDescent="0.25">
      <c r="A332">
        <v>630</v>
      </c>
      <c r="B332" t="s">
        <v>107</v>
      </c>
      <c r="C332" t="s">
        <v>604</v>
      </c>
      <c r="D332" t="s">
        <v>106</v>
      </c>
      <c r="E332" t="s">
        <v>463</v>
      </c>
      <c r="F332">
        <v>2012</v>
      </c>
      <c r="G332" t="s">
        <v>467</v>
      </c>
      <c r="H332">
        <v>0</v>
      </c>
      <c r="I332">
        <v>0.67509025270758105</v>
      </c>
      <c r="J332">
        <v>0</v>
      </c>
      <c r="K332">
        <v>0.65142857142857136</v>
      </c>
      <c r="L332">
        <f>H332+I332+J332+K332</f>
        <v>1.3265188241361523</v>
      </c>
    </row>
    <row r="333" spans="1:12" x14ac:dyDescent="0.25">
      <c r="A333">
        <v>317</v>
      </c>
      <c r="B333" t="s">
        <v>53</v>
      </c>
      <c r="C333" t="s">
        <v>413</v>
      </c>
      <c r="D333" t="s">
        <v>145</v>
      </c>
      <c r="E333" t="s">
        <v>368</v>
      </c>
      <c r="F333">
        <v>2004</v>
      </c>
      <c r="G333" t="s">
        <v>374</v>
      </c>
      <c r="H333">
        <v>0</v>
      </c>
      <c r="I333">
        <v>0.50660569105691056</v>
      </c>
      <c r="J333">
        <v>0.60312841033102949</v>
      </c>
      <c r="K333">
        <v>0.2</v>
      </c>
      <c r="L333">
        <f>H333+I333+J333+K333</f>
        <v>1.30973410138794</v>
      </c>
    </row>
    <row r="334" spans="1:12" x14ac:dyDescent="0.25">
      <c r="A334">
        <v>245</v>
      </c>
      <c r="B334" t="s">
        <v>23</v>
      </c>
      <c r="C334" t="s">
        <v>311</v>
      </c>
      <c r="D334" t="s">
        <v>140</v>
      </c>
      <c r="E334" t="s">
        <v>269</v>
      </c>
      <c r="F334">
        <v>2008</v>
      </c>
      <c r="G334" t="s">
        <v>270</v>
      </c>
      <c r="H334">
        <v>0.2</v>
      </c>
      <c r="I334">
        <v>0.70846394984326022</v>
      </c>
      <c r="J334">
        <v>0.2</v>
      </c>
      <c r="K334">
        <v>0.2</v>
      </c>
      <c r="L334">
        <f>H334+I334+J334+K334</f>
        <v>1.3084639498432602</v>
      </c>
    </row>
    <row r="335" spans="1:12" x14ac:dyDescent="0.25">
      <c r="A335">
        <v>349</v>
      </c>
      <c r="B335" t="s">
        <v>98</v>
      </c>
      <c r="C335" t="s">
        <v>449</v>
      </c>
      <c r="D335" t="s">
        <v>230</v>
      </c>
      <c r="E335" t="s">
        <v>450</v>
      </c>
      <c r="F335">
        <v>1978</v>
      </c>
      <c r="G335" t="s">
        <v>451</v>
      </c>
      <c r="H335">
        <v>0.71915285451197053</v>
      </c>
      <c r="I335">
        <v>0.58477287268074207</v>
      </c>
      <c r="J335">
        <v>0</v>
      </c>
      <c r="K335">
        <v>0</v>
      </c>
      <c r="L335">
        <f>H335+I335+J335+K335</f>
        <v>1.3039257271927127</v>
      </c>
    </row>
    <row r="336" spans="1:12" x14ac:dyDescent="0.25">
      <c r="A336">
        <v>146</v>
      </c>
      <c r="B336" t="s">
        <v>27</v>
      </c>
      <c r="C336" t="s">
        <v>888</v>
      </c>
      <c r="D336" t="s">
        <v>34</v>
      </c>
      <c r="F336">
        <v>1985</v>
      </c>
      <c r="G336" t="s">
        <v>91</v>
      </c>
      <c r="H336">
        <v>0</v>
      </c>
      <c r="I336">
        <v>0</v>
      </c>
      <c r="J336">
        <v>0.63231956423059454</v>
      </c>
      <c r="K336">
        <v>0.67044025157232701</v>
      </c>
      <c r="L336">
        <f>H336+I336+J336+K336</f>
        <v>1.3027598158029217</v>
      </c>
    </row>
    <row r="337" spans="1:12" x14ac:dyDescent="0.25">
      <c r="A337">
        <v>423</v>
      </c>
      <c r="B337" t="s">
        <v>27</v>
      </c>
      <c r="C337" t="s">
        <v>561</v>
      </c>
      <c r="D337" t="s">
        <v>145</v>
      </c>
      <c r="E337" t="s">
        <v>562</v>
      </c>
      <c r="F337">
        <v>1979</v>
      </c>
      <c r="G337" t="s">
        <v>563</v>
      </c>
      <c r="H337">
        <v>0.70374331550802138</v>
      </c>
      <c r="I337">
        <v>0</v>
      </c>
      <c r="J337">
        <v>0.59402985074626857</v>
      </c>
      <c r="K337">
        <v>0</v>
      </c>
      <c r="L337">
        <f>H337+I337+J337+K337</f>
        <v>1.29777316625429</v>
      </c>
    </row>
    <row r="338" spans="1:12" x14ac:dyDescent="0.25">
      <c r="A338">
        <v>635</v>
      </c>
      <c r="B338" t="s">
        <v>336</v>
      </c>
      <c r="C338" t="s">
        <v>574</v>
      </c>
      <c r="D338" t="s">
        <v>289</v>
      </c>
      <c r="E338" t="s">
        <v>517</v>
      </c>
      <c r="F338">
        <v>2007</v>
      </c>
      <c r="G338" t="s">
        <v>168</v>
      </c>
      <c r="H338">
        <v>0</v>
      </c>
      <c r="I338">
        <v>0.56243441762854152</v>
      </c>
      <c r="J338">
        <v>0.53478260869565208</v>
      </c>
      <c r="K338">
        <v>0.2</v>
      </c>
      <c r="L338">
        <f>H338+I338+J338+K338</f>
        <v>1.2972170263241936</v>
      </c>
    </row>
    <row r="339" spans="1:12" x14ac:dyDescent="0.25">
      <c r="A339">
        <v>468</v>
      </c>
      <c r="B339" t="s">
        <v>60</v>
      </c>
      <c r="C339" t="s">
        <v>630</v>
      </c>
      <c r="D339" t="s">
        <v>50</v>
      </c>
      <c r="E339" t="s">
        <v>631</v>
      </c>
      <c r="F339">
        <v>2010</v>
      </c>
      <c r="G339" t="s">
        <v>632</v>
      </c>
      <c r="H339">
        <v>0.2</v>
      </c>
      <c r="I339">
        <v>0.2</v>
      </c>
      <c r="J339">
        <v>0.69034852546916892</v>
      </c>
      <c r="K339">
        <v>0.2</v>
      </c>
      <c r="L339">
        <f>H339+I339+J339+K339</f>
        <v>1.2903485254691689</v>
      </c>
    </row>
    <row r="340" spans="1:12" x14ac:dyDescent="0.25">
      <c r="A340">
        <v>562</v>
      </c>
      <c r="B340" t="s">
        <v>60</v>
      </c>
      <c r="C340" t="s">
        <v>861</v>
      </c>
      <c r="D340" t="s">
        <v>862</v>
      </c>
      <c r="E340" t="s">
        <v>78</v>
      </c>
      <c r="F340">
        <v>2011</v>
      </c>
      <c r="G340" t="s">
        <v>21</v>
      </c>
      <c r="H340">
        <v>0</v>
      </c>
      <c r="I340">
        <v>0</v>
      </c>
      <c r="J340">
        <v>0.73466476462196884</v>
      </c>
      <c r="K340">
        <v>0.55454545454545456</v>
      </c>
      <c r="L340">
        <f>H340+I340+J340+K340</f>
        <v>1.2892102191674235</v>
      </c>
    </row>
    <row r="341" spans="1:12" x14ac:dyDescent="0.25">
      <c r="A341">
        <v>105</v>
      </c>
      <c r="B341" t="s">
        <v>32</v>
      </c>
      <c r="C341" t="s">
        <v>33</v>
      </c>
      <c r="D341" t="s">
        <v>34</v>
      </c>
      <c r="E341" t="s">
        <v>35</v>
      </c>
      <c r="F341">
        <v>2010</v>
      </c>
      <c r="G341" t="s">
        <v>36</v>
      </c>
      <c r="H341">
        <v>0.4</v>
      </c>
      <c r="I341">
        <v>0.48628691983122357</v>
      </c>
      <c r="J341">
        <v>0.2</v>
      </c>
      <c r="K341">
        <v>0.2</v>
      </c>
      <c r="L341">
        <f>H341+I341+J341+K341</f>
        <v>1.2862869198312235</v>
      </c>
    </row>
    <row r="342" spans="1:12" x14ac:dyDescent="0.25">
      <c r="A342">
        <v>295</v>
      </c>
      <c r="B342" t="s">
        <v>107</v>
      </c>
      <c r="C342" t="s">
        <v>386</v>
      </c>
      <c r="D342" t="s">
        <v>46</v>
      </c>
      <c r="E342" t="s">
        <v>368</v>
      </c>
      <c r="F342">
        <v>2013</v>
      </c>
      <c r="G342" t="s">
        <v>382</v>
      </c>
      <c r="H342">
        <v>0.4</v>
      </c>
      <c r="I342">
        <v>0.483204134366925</v>
      </c>
      <c r="J342">
        <v>0</v>
      </c>
      <c r="K342">
        <v>0.4</v>
      </c>
      <c r="L342">
        <f>H342+I342+J342+K342</f>
        <v>1.2832041343669252</v>
      </c>
    </row>
    <row r="343" spans="1:12" x14ac:dyDescent="0.25">
      <c r="A343">
        <v>328</v>
      </c>
      <c r="B343" t="s">
        <v>156</v>
      </c>
      <c r="C343" t="s">
        <v>419</v>
      </c>
      <c r="D343" t="s">
        <v>405</v>
      </c>
      <c r="E343" t="s">
        <v>368</v>
      </c>
      <c r="F343">
        <v>2012</v>
      </c>
      <c r="G343" t="s">
        <v>374</v>
      </c>
      <c r="H343">
        <v>0.4</v>
      </c>
      <c r="I343">
        <v>0.68041237113402064</v>
      </c>
      <c r="J343">
        <v>0</v>
      </c>
      <c r="K343">
        <v>0.2</v>
      </c>
      <c r="L343">
        <f>H343+I343+J343+K343</f>
        <v>1.2804123711340207</v>
      </c>
    </row>
    <row r="344" spans="1:12" x14ac:dyDescent="0.25">
      <c r="A344">
        <v>339</v>
      </c>
      <c r="B344" t="s">
        <v>66</v>
      </c>
      <c r="C344" t="s">
        <v>432</v>
      </c>
      <c r="D344" t="s">
        <v>68</v>
      </c>
      <c r="E344" t="s">
        <v>429</v>
      </c>
      <c r="F344">
        <v>2009</v>
      </c>
      <c r="G344">
        <v>168</v>
      </c>
      <c r="H344">
        <v>0.4</v>
      </c>
      <c r="I344">
        <v>0.47064485081809437</v>
      </c>
      <c r="J344">
        <v>0.4</v>
      </c>
      <c r="K344">
        <v>0</v>
      </c>
      <c r="L344">
        <f>H344+I344+J344+K344</f>
        <v>1.2706448508180945</v>
      </c>
    </row>
    <row r="345" spans="1:12" x14ac:dyDescent="0.25">
      <c r="A345">
        <v>600</v>
      </c>
      <c r="B345" t="s">
        <v>73</v>
      </c>
      <c r="C345" t="s">
        <v>787</v>
      </c>
      <c r="D345" t="s">
        <v>788</v>
      </c>
      <c r="E345" t="s">
        <v>62</v>
      </c>
      <c r="F345">
        <v>2007</v>
      </c>
      <c r="G345" t="s">
        <v>63</v>
      </c>
      <c r="H345">
        <v>0</v>
      </c>
      <c r="I345">
        <v>0.58072783188108668</v>
      </c>
      <c r="J345">
        <v>0</v>
      </c>
      <c r="K345">
        <v>0.68983268983268997</v>
      </c>
      <c r="L345">
        <f>H345+I345+J345+K345</f>
        <v>1.2705605217137768</v>
      </c>
    </row>
    <row r="346" spans="1:12" x14ac:dyDescent="0.25">
      <c r="A346">
        <v>301</v>
      </c>
      <c r="B346" t="s">
        <v>32</v>
      </c>
      <c r="C346" t="s">
        <v>394</v>
      </c>
      <c r="D346" t="s">
        <v>299</v>
      </c>
      <c r="E346" t="s">
        <v>368</v>
      </c>
      <c r="F346">
        <v>2010</v>
      </c>
      <c r="G346" t="s">
        <v>395</v>
      </c>
      <c r="H346">
        <v>0.47029702970297027</v>
      </c>
      <c r="I346">
        <v>0.2</v>
      </c>
      <c r="J346">
        <v>0.4</v>
      </c>
      <c r="K346">
        <v>0.2</v>
      </c>
      <c r="L346">
        <f>H346+I346+J346+K346</f>
        <v>1.2702970297029703</v>
      </c>
    </row>
    <row r="347" spans="1:12" x14ac:dyDescent="0.25">
      <c r="A347">
        <v>522</v>
      </c>
      <c r="B347" t="s">
        <v>29</v>
      </c>
      <c r="C347" t="s">
        <v>743</v>
      </c>
      <c r="D347" t="s">
        <v>744</v>
      </c>
      <c r="E347" t="s">
        <v>631</v>
      </c>
      <c r="F347">
        <v>2007</v>
      </c>
      <c r="G347" t="s">
        <v>742</v>
      </c>
      <c r="H347">
        <v>0.67994858611825193</v>
      </c>
      <c r="I347">
        <v>0.58817427385892118</v>
      </c>
      <c r="J347">
        <v>0</v>
      </c>
      <c r="K347">
        <v>0</v>
      </c>
      <c r="L347">
        <f>H347+I347+J347+K347</f>
        <v>1.268122859977173</v>
      </c>
    </row>
    <row r="348" spans="1:12" x14ac:dyDescent="0.25">
      <c r="A348">
        <v>175</v>
      </c>
      <c r="B348" t="s">
        <v>156</v>
      </c>
      <c r="C348" t="s">
        <v>200</v>
      </c>
      <c r="D348" t="s">
        <v>201</v>
      </c>
      <c r="E348" t="s">
        <v>193</v>
      </c>
      <c r="F348">
        <v>2012</v>
      </c>
      <c r="G348" t="s">
        <v>194</v>
      </c>
      <c r="H348">
        <v>0</v>
      </c>
      <c r="I348">
        <v>0.49811320754716981</v>
      </c>
      <c r="J348">
        <v>0</v>
      </c>
      <c r="K348">
        <v>0.76</v>
      </c>
      <c r="L348">
        <f>H348+I348+J348+K348</f>
        <v>1.2581132075471699</v>
      </c>
    </row>
    <row r="349" spans="1:12" x14ac:dyDescent="0.25">
      <c r="A349">
        <v>192</v>
      </c>
      <c r="B349" t="s">
        <v>98</v>
      </c>
      <c r="C349" t="s">
        <v>241</v>
      </c>
      <c r="D349" t="s">
        <v>242</v>
      </c>
      <c r="E349" t="s">
        <v>234</v>
      </c>
      <c r="F349">
        <v>1988</v>
      </c>
      <c r="G349" t="s">
        <v>243</v>
      </c>
      <c r="H349">
        <v>0</v>
      </c>
      <c r="I349">
        <v>0.51580135440180586</v>
      </c>
      <c r="J349">
        <v>0.73607861488067383</v>
      </c>
      <c r="K349">
        <v>0</v>
      </c>
      <c r="L349">
        <f>H349+I349+J349+K349</f>
        <v>1.2518799692824798</v>
      </c>
    </row>
    <row r="350" spans="1:12" x14ac:dyDescent="0.25">
      <c r="A350">
        <v>296</v>
      </c>
      <c r="B350" t="s">
        <v>32</v>
      </c>
      <c r="C350" t="s">
        <v>387</v>
      </c>
      <c r="D350" t="s">
        <v>388</v>
      </c>
      <c r="E350" t="s">
        <v>368</v>
      </c>
      <c r="F350">
        <v>2010</v>
      </c>
      <c r="G350" t="s">
        <v>389</v>
      </c>
      <c r="H350">
        <v>0.2</v>
      </c>
      <c r="I350">
        <v>0.65021156558533144</v>
      </c>
      <c r="J350">
        <v>0</v>
      </c>
      <c r="K350">
        <v>0.4</v>
      </c>
      <c r="L350">
        <f>H350+I350+J350+K350</f>
        <v>1.2502115655853316</v>
      </c>
    </row>
    <row r="351" spans="1:12" x14ac:dyDescent="0.25">
      <c r="A351">
        <v>106</v>
      </c>
      <c r="B351" t="s">
        <v>23</v>
      </c>
      <c r="C351" t="s">
        <v>37</v>
      </c>
      <c r="D351" t="s">
        <v>38</v>
      </c>
      <c r="E351" t="s">
        <v>35</v>
      </c>
      <c r="F351">
        <v>2008</v>
      </c>
      <c r="G351" t="s">
        <v>39</v>
      </c>
      <c r="H351">
        <v>0.4</v>
      </c>
      <c r="I351">
        <v>0.4</v>
      </c>
      <c r="J351">
        <v>0</v>
      </c>
      <c r="K351">
        <v>0.44796380090497739</v>
      </c>
      <c r="L351">
        <f>H351+I351+J351+K351</f>
        <v>1.2479638009049774</v>
      </c>
    </row>
    <row r="352" spans="1:12" x14ac:dyDescent="0.25">
      <c r="A352">
        <v>601</v>
      </c>
      <c r="B352" t="s">
        <v>107</v>
      </c>
      <c r="C352" t="s">
        <v>789</v>
      </c>
      <c r="D352" t="s">
        <v>601</v>
      </c>
      <c r="E352" t="s">
        <v>62</v>
      </c>
      <c r="F352">
        <v>2012</v>
      </c>
      <c r="G352" t="s">
        <v>63</v>
      </c>
      <c r="H352">
        <v>0</v>
      </c>
      <c r="I352">
        <v>0.44736842105263153</v>
      </c>
      <c r="J352">
        <v>0.4</v>
      </c>
      <c r="K352">
        <v>0.4</v>
      </c>
      <c r="L352">
        <f>H352+I352+J352+K352</f>
        <v>1.2473684210526317</v>
      </c>
    </row>
    <row r="353" spans="1:12" x14ac:dyDescent="0.25">
      <c r="A353">
        <v>394</v>
      </c>
      <c r="B353" t="s">
        <v>98</v>
      </c>
      <c r="C353" t="s">
        <v>519</v>
      </c>
      <c r="D353" t="s">
        <v>520</v>
      </c>
      <c r="E353" t="s">
        <v>517</v>
      </c>
      <c r="F353">
        <v>1981</v>
      </c>
      <c r="G353" t="s">
        <v>168</v>
      </c>
      <c r="H353">
        <v>0</v>
      </c>
      <c r="I353">
        <v>0.58627325208466952</v>
      </c>
      <c r="J353">
        <v>0.65953878406708588</v>
      </c>
      <c r="K353">
        <v>0</v>
      </c>
      <c r="L353">
        <f>H353+I353+J353+K353</f>
        <v>1.2458120361517553</v>
      </c>
    </row>
    <row r="354" spans="1:12" x14ac:dyDescent="0.25">
      <c r="A354">
        <v>644</v>
      </c>
      <c r="B354" t="s">
        <v>53</v>
      </c>
      <c r="C354" t="s">
        <v>528</v>
      </c>
      <c r="D354" t="s">
        <v>68</v>
      </c>
      <c r="E354" t="s">
        <v>517</v>
      </c>
      <c r="F354">
        <v>2004</v>
      </c>
      <c r="G354" t="s">
        <v>168</v>
      </c>
      <c r="H354">
        <v>0</v>
      </c>
      <c r="I354">
        <v>0.65678524374176539</v>
      </c>
      <c r="J354">
        <v>0</v>
      </c>
      <c r="K354">
        <v>0.58693361433087465</v>
      </c>
      <c r="L354">
        <f>H354+I354+J354+K354</f>
        <v>1.2437188580726399</v>
      </c>
    </row>
    <row r="355" spans="1:12" x14ac:dyDescent="0.25">
      <c r="A355">
        <v>557</v>
      </c>
      <c r="B355" t="s">
        <v>107</v>
      </c>
      <c r="C355" t="s">
        <v>609</v>
      </c>
      <c r="D355" t="s">
        <v>763</v>
      </c>
      <c r="E355" t="s">
        <v>517</v>
      </c>
      <c r="F355">
        <v>2013</v>
      </c>
      <c r="H355">
        <v>0</v>
      </c>
      <c r="I355">
        <v>0.46749999999999992</v>
      </c>
      <c r="J355">
        <v>0.774011299435028</v>
      </c>
      <c r="K355">
        <v>0</v>
      </c>
      <c r="L355">
        <f>H355+I355+J355+K355</f>
        <v>1.2415112994350279</v>
      </c>
    </row>
    <row r="356" spans="1:12" x14ac:dyDescent="0.25">
      <c r="A356">
        <v>684</v>
      </c>
      <c r="B356" t="s">
        <v>29</v>
      </c>
      <c r="C356" t="s">
        <v>903</v>
      </c>
      <c r="D356" t="s">
        <v>77</v>
      </c>
      <c r="E356" t="s">
        <v>820</v>
      </c>
      <c r="F356">
        <v>1979</v>
      </c>
      <c r="G356" t="s">
        <v>99</v>
      </c>
      <c r="H356">
        <v>0</v>
      </c>
      <c r="I356">
        <v>0</v>
      </c>
      <c r="J356">
        <v>0.53638593622240394</v>
      </c>
      <c r="K356">
        <v>0.69440654843110494</v>
      </c>
      <c r="L356">
        <f>H356+I356+J356+K356</f>
        <v>1.230792484653509</v>
      </c>
    </row>
    <row r="357" spans="1:12" x14ac:dyDescent="0.25">
      <c r="A357">
        <v>450</v>
      </c>
      <c r="B357" t="s">
        <v>98</v>
      </c>
      <c r="C357" t="s">
        <v>609</v>
      </c>
      <c r="D357" t="s">
        <v>377</v>
      </c>
      <c r="E357" t="s">
        <v>591</v>
      </c>
      <c r="F357">
        <v>2000</v>
      </c>
      <c r="G357" t="s">
        <v>610</v>
      </c>
      <c r="H357">
        <v>0.48180135718692169</v>
      </c>
      <c r="I357">
        <v>0.54534606205250591</v>
      </c>
      <c r="J357">
        <v>0</v>
      </c>
      <c r="K357">
        <v>0.2</v>
      </c>
      <c r="L357">
        <f>H357+I357+J357+K357</f>
        <v>1.2271474192394276</v>
      </c>
    </row>
    <row r="358" spans="1:12" x14ac:dyDescent="0.25">
      <c r="A358">
        <v>559</v>
      </c>
      <c r="B358" t="s">
        <v>32</v>
      </c>
      <c r="C358" t="s">
        <v>218</v>
      </c>
      <c r="D358" t="s">
        <v>71</v>
      </c>
      <c r="E358" t="s">
        <v>35</v>
      </c>
      <c r="F358">
        <v>2011</v>
      </c>
      <c r="G358" t="s">
        <v>21</v>
      </c>
      <c r="H358">
        <v>0</v>
      </c>
      <c r="I358">
        <v>0.4</v>
      </c>
      <c r="J358">
        <v>0.42077230359520629</v>
      </c>
      <c r="K358">
        <v>0.4</v>
      </c>
      <c r="L358">
        <f>H358+I358+J358+K358</f>
        <v>1.2207723035952065</v>
      </c>
    </row>
    <row r="359" spans="1:12" x14ac:dyDescent="0.25">
      <c r="A359">
        <v>156</v>
      </c>
      <c r="B359" t="s">
        <v>29</v>
      </c>
      <c r="C359" t="s">
        <v>752</v>
      </c>
      <c r="D359" t="s">
        <v>160</v>
      </c>
      <c r="E359" t="s">
        <v>78</v>
      </c>
      <c r="F359">
        <v>1980</v>
      </c>
      <c r="G359" t="s">
        <v>99</v>
      </c>
      <c r="H359">
        <v>0</v>
      </c>
      <c r="I359">
        <v>0.4</v>
      </c>
      <c r="J359">
        <v>0.41810070108349273</v>
      </c>
      <c r="K359">
        <v>0.4</v>
      </c>
      <c r="L359">
        <f>H359+I359+J359+K359</f>
        <v>1.2181007010834928</v>
      </c>
    </row>
    <row r="360" spans="1:12" x14ac:dyDescent="0.25">
      <c r="A360">
        <v>593</v>
      </c>
      <c r="B360" t="s">
        <v>60</v>
      </c>
      <c r="C360" t="s">
        <v>779</v>
      </c>
      <c r="D360" t="s">
        <v>84</v>
      </c>
      <c r="E360" t="s">
        <v>62</v>
      </c>
      <c r="F360">
        <v>2010</v>
      </c>
      <c r="G360" t="s">
        <v>63</v>
      </c>
      <c r="H360">
        <v>0</v>
      </c>
      <c r="I360">
        <v>0.63418079096045199</v>
      </c>
      <c r="J360">
        <v>0.58257918552036203</v>
      </c>
      <c r="K360">
        <v>0</v>
      </c>
      <c r="L360">
        <f>H360+I360+J360+K360</f>
        <v>1.2167599764808141</v>
      </c>
    </row>
    <row r="361" spans="1:12" x14ac:dyDescent="0.25">
      <c r="A361">
        <v>503</v>
      </c>
      <c r="B361" t="s">
        <v>32</v>
      </c>
      <c r="C361" t="s">
        <v>672</v>
      </c>
      <c r="D361" t="s">
        <v>140</v>
      </c>
      <c r="E361" t="s">
        <v>631</v>
      </c>
      <c r="F361">
        <v>2010</v>
      </c>
      <c r="G361" t="s">
        <v>632</v>
      </c>
      <c r="H361">
        <v>0.2</v>
      </c>
      <c r="I361">
        <v>0.41531531531531529</v>
      </c>
      <c r="J361">
        <v>0.2</v>
      </c>
      <c r="K361">
        <v>0.4</v>
      </c>
      <c r="L361">
        <f>H361+I361+J361+K361</f>
        <v>1.2153153153153151</v>
      </c>
    </row>
    <row r="362" spans="1:12" x14ac:dyDescent="0.25">
      <c r="A362">
        <v>641</v>
      </c>
      <c r="B362" t="s">
        <v>44</v>
      </c>
      <c r="C362" t="s">
        <v>834</v>
      </c>
      <c r="D362" t="s">
        <v>511</v>
      </c>
      <c r="E362" t="s">
        <v>517</v>
      </c>
      <c r="F362">
        <v>2008</v>
      </c>
      <c r="G362" t="s">
        <v>168</v>
      </c>
      <c r="H362">
        <v>0</v>
      </c>
      <c r="I362">
        <v>0.4</v>
      </c>
      <c r="J362">
        <v>0.4</v>
      </c>
      <c r="K362">
        <v>0.41241241241241244</v>
      </c>
      <c r="L362">
        <f>H362+I362+J362+K362</f>
        <v>1.2124124124124125</v>
      </c>
    </row>
    <row r="363" spans="1:12" x14ac:dyDescent="0.25">
      <c r="A363">
        <v>527</v>
      </c>
      <c r="B363" t="s">
        <v>27</v>
      </c>
      <c r="C363" t="s">
        <v>693</v>
      </c>
      <c r="D363" t="s">
        <v>157</v>
      </c>
      <c r="E363" t="s">
        <v>631</v>
      </c>
      <c r="F363">
        <v>1998</v>
      </c>
      <c r="G363" t="s">
        <v>654</v>
      </c>
      <c r="H363">
        <v>0.58333333333333337</v>
      </c>
      <c r="I363">
        <v>0</v>
      </c>
      <c r="J363">
        <v>0.62494392104082552</v>
      </c>
      <c r="K363">
        <v>0</v>
      </c>
      <c r="L363">
        <f>H363+I363+J363+K363</f>
        <v>1.2082772543741589</v>
      </c>
    </row>
    <row r="364" spans="1:12" x14ac:dyDescent="0.25">
      <c r="A364">
        <v>390</v>
      </c>
      <c r="B364" t="s">
        <v>29</v>
      </c>
      <c r="C364" t="s">
        <v>465</v>
      </c>
      <c r="D364" t="s">
        <v>102</v>
      </c>
      <c r="E364" t="s">
        <v>463</v>
      </c>
      <c r="F364">
        <v>1979</v>
      </c>
      <c r="G364" t="s">
        <v>467</v>
      </c>
      <c r="H364">
        <v>0.58777777777777784</v>
      </c>
      <c r="I364">
        <v>0.61832061068702282</v>
      </c>
      <c r="J364">
        <v>0</v>
      </c>
      <c r="K364">
        <v>0</v>
      </c>
      <c r="L364">
        <f>H364+I364+J364+K364</f>
        <v>1.2060983884648007</v>
      </c>
    </row>
    <row r="365" spans="1:12" x14ac:dyDescent="0.25">
      <c r="A365">
        <v>435</v>
      </c>
      <c r="B365" t="s">
        <v>53</v>
      </c>
      <c r="C365" t="s">
        <v>582</v>
      </c>
      <c r="D365" t="s">
        <v>327</v>
      </c>
      <c r="E365" t="s">
        <v>566</v>
      </c>
      <c r="F365">
        <v>2005</v>
      </c>
      <c r="G365" t="s">
        <v>583</v>
      </c>
      <c r="H365">
        <v>0.4</v>
      </c>
      <c r="I365">
        <v>0.40348037231889922</v>
      </c>
      <c r="J365">
        <v>0</v>
      </c>
      <c r="K365">
        <v>0.4</v>
      </c>
      <c r="L365">
        <f>H365+I365+J365+K365</f>
        <v>1.2034803723188991</v>
      </c>
    </row>
    <row r="366" spans="1:12" x14ac:dyDescent="0.25">
      <c r="A366">
        <v>136</v>
      </c>
      <c r="B366" t="s">
        <v>66</v>
      </c>
      <c r="C366" t="s">
        <v>119</v>
      </c>
      <c r="D366" t="s">
        <v>120</v>
      </c>
      <c r="E366" t="s">
        <v>78</v>
      </c>
      <c r="F366">
        <v>2009</v>
      </c>
      <c r="G366" t="s">
        <v>121</v>
      </c>
      <c r="H366">
        <v>0.4</v>
      </c>
      <c r="I366">
        <v>0.4</v>
      </c>
      <c r="J366">
        <v>0.4</v>
      </c>
      <c r="K366">
        <v>0</v>
      </c>
      <c r="L366">
        <f>H366+I366+J366+K366</f>
        <v>1.2000000000000002</v>
      </c>
    </row>
    <row r="367" spans="1:12" x14ac:dyDescent="0.25">
      <c r="A367">
        <v>479</v>
      </c>
      <c r="B367" t="s">
        <v>44</v>
      </c>
      <c r="C367" t="s">
        <v>644</v>
      </c>
      <c r="D367" t="s">
        <v>84</v>
      </c>
      <c r="E367" t="s">
        <v>631</v>
      </c>
      <c r="F367">
        <v>2008</v>
      </c>
      <c r="G367" t="s">
        <v>632</v>
      </c>
      <c r="H367">
        <v>0.4</v>
      </c>
      <c r="I367">
        <v>0.4</v>
      </c>
      <c r="J367">
        <v>0.4</v>
      </c>
      <c r="K367">
        <v>0</v>
      </c>
      <c r="L367">
        <f>H367+I367+J367+K367</f>
        <v>1.2000000000000002</v>
      </c>
    </row>
    <row r="368" spans="1:12" x14ac:dyDescent="0.25">
      <c r="A368">
        <v>489</v>
      </c>
      <c r="B368" t="s">
        <v>107</v>
      </c>
      <c r="C368" t="s">
        <v>655</v>
      </c>
      <c r="D368" t="s">
        <v>50</v>
      </c>
      <c r="E368" t="s">
        <v>631</v>
      </c>
      <c r="F368">
        <v>2014</v>
      </c>
      <c r="G368" t="s">
        <v>656</v>
      </c>
      <c r="H368">
        <v>0.4</v>
      </c>
      <c r="I368">
        <v>0.4</v>
      </c>
      <c r="J368">
        <v>0.4</v>
      </c>
      <c r="K368">
        <v>0</v>
      </c>
      <c r="L368">
        <f>H368+I368+J368+K368</f>
        <v>1.2000000000000002</v>
      </c>
    </row>
    <row r="369" spans="1:12" x14ac:dyDescent="0.25">
      <c r="A369">
        <v>506</v>
      </c>
      <c r="B369" t="s">
        <v>32</v>
      </c>
      <c r="C369" t="s">
        <v>675</v>
      </c>
      <c r="D369" t="s">
        <v>178</v>
      </c>
      <c r="E369" t="s">
        <v>631</v>
      </c>
      <c r="F369">
        <v>2010</v>
      </c>
      <c r="G369" t="s">
        <v>632</v>
      </c>
      <c r="H369">
        <v>0.2</v>
      </c>
      <c r="I369">
        <v>0.2</v>
      </c>
      <c r="J369">
        <v>0.4</v>
      </c>
      <c r="K369">
        <v>0.4</v>
      </c>
      <c r="L369">
        <f>H369+I369+J369+K369</f>
        <v>1.2000000000000002</v>
      </c>
    </row>
    <row r="370" spans="1:12" x14ac:dyDescent="0.25">
      <c r="A370">
        <v>519</v>
      </c>
      <c r="B370" t="s">
        <v>23</v>
      </c>
      <c r="C370" t="s">
        <v>460</v>
      </c>
      <c r="D370" t="s">
        <v>25</v>
      </c>
      <c r="E370" t="s">
        <v>631</v>
      </c>
      <c r="F370">
        <v>2008</v>
      </c>
      <c r="G370" t="s">
        <v>632</v>
      </c>
      <c r="H370">
        <v>0.2</v>
      </c>
      <c r="I370">
        <v>0.4</v>
      </c>
      <c r="J370">
        <v>0.2</v>
      </c>
      <c r="K370">
        <v>0.4</v>
      </c>
      <c r="L370">
        <f>H370+I370+J370+K370</f>
        <v>1.2000000000000002</v>
      </c>
    </row>
    <row r="371" spans="1:12" x14ac:dyDescent="0.25">
      <c r="A371">
        <v>596</v>
      </c>
      <c r="B371" t="s">
        <v>32</v>
      </c>
      <c r="C371" t="s">
        <v>784</v>
      </c>
      <c r="D371" t="s">
        <v>178</v>
      </c>
      <c r="E371" t="s">
        <v>62</v>
      </c>
      <c r="F371">
        <v>2010</v>
      </c>
      <c r="G371" t="s">
        <v>63</v>
      </c>
      <c r="H371">
        <v>0</v>
      </c>
      <c r="I371">
        <v>0.4</v>
      </c>
      <c r="J371">
        <v>0.4</v>
      </c>
      <c r="K371">
        <v>0.4</v>
      </c>
      <c r="L371">
        <f>H371+I371+J371+K371</f>
        <v>1.2000000000000002</v>
      </c>
    </row>
    <row r="372" spans="1:12" x14ac:dyDescent="0.25">
      <c r="A372">
        <v>517</v>
      </c>
      <c r="B372" t="s">
        <v>23</v>
      </c>
      <c r="C372" t="s">
        <v>685</v>
      </c>
      <c r="D372" t="s">
        <v>342</v>
      </c>
      <c r="E372" t="s">
        <v>631</v>
      </c>
      <c r="F372">
        <v>2008</v>
      </c>
      <c r="G372" t="s">
        <v>632</v>
      </c>
      <c r="H372">
        <v>0.4</v>
      </c>
      <c r="I372">
        <v>0.4</v>
      </c>
      <c r="J372">
        <v>0.2</v>
      </c>
      <c r="K372">
        <v>0.2</v>
      </c>
      <c r="L372">
        <f>H372+I372+J372+K372</f>
        <v>1.2</v>
      </c>
    </row>
    <row r="373" spans="1:12" x14ac:dyDescent="0.25">
      <c r="A373">
        <v>675</v>
      </c>
      <c r="B373" t="s">
        <v>27</v>
      </c>
      <c r="C373" t="s">
        <v>871</v>
      </c>
      <c r="D373" t="s">
        <v>145</v>
      </c>
      <c r="E373" t="s">
        <v>872</v>
      </c>
      <c r="F373">
        <v>1977</v>
      </c>
      <c r="G373" t="s">
        <v>99</v>
      </c>
      <c r="H373">
        <v>0</v>
      </c>
      <c r="I373">
        <v>0</v>
      </c>
      <c r="J373">
        <v>0.57800829875518678</v>
      </c>
      <c r="K373">
        <v>0.57683982683982682</v>
      </c>
      <c r="L373">
        <f>H373+I373+J373+K373</f>
        <v>1.1548481255950136</v>
      </c>
    </row>
    <row r="374" spans="1:12" x14ac:dyDescent="0.25">
      <c r="A374">
        <v>692</v>
      </c>
      <c r="B374" t="s">
        <v>60</v>
      </c>
      <c r="C374" t="s">
        <v>864</v>
      </c>
      <c r="D374" t="s">
        <v>173</v>
      </c>
      <c r="E374" t="s">
        <v>517</v>
      </c>
      <c r="F374">
        <v>2010</v>
      </c>
      <c r="G374" t="s">
        <v>865</v>
      </c>
      <c r="H374">
        <v>0</v>
      </c>
      <c r="I374">
        <v>0</v>
      </c>
      <c r="J374">
        <v>0.72740112994350281</v>
      </c>
      <c r="K374">
        <v>0.42141623488773744</v>
      </c>
      <c r="L374">
        <f>H374+I374+J374+K374</f>
        <v>1.1488173648312403</v>
      </c>
    </row>
    <row r="375" spans="1:12" x14ac:dyDescent="0.25">
      <c r="A375">
        <v>410</v>
      </c>
      <c r="B375" t="s">
        <v>156</v>
      </c>
      <c r="C375" t="s">
        <v>541</v>
      </c>
      <c r="D375" t="s">
        <v>352</v>
      </c>
      <c r="E375" t="s">
        <v>517</v>
      </c>
      <c r="F375">
        <v>2013</v>
      </c>
      <c r="G375" t="s">
        <v>168</v>
      </c>
      <c r="H375">
        <v>0</v>
      </c>
      <c r="I375">
        <v>0</v>
      </c>
      <c r="J375">
        <v>0.4</v>
      </c>
      <c r="K375">
        <v>0.73643410852713176</v>
      </c>
      <c r="L375">
        <f>H375+I375+J375+K375</f>
        <v>1.1364341085271317</v>
      </c>
    </row>
    <row r="376" spans="1:12" x14ac:dyDescent="0.25">
      <c r="A376">
        <v>335</v>
      </c>
      <c r="B376" t="s">
        <v>29</v>
      </c>
      <c r="C376" t="s">
        <v>427</v>
      </c>
      <c r="D376" t="s">
        <v>104</v>
      </c>
      <c r="E376" t="s">
        <v>368</v>
      </c>
      <c r="F376">
        <v>1986</v>
      </c>
      <c r="G376" t="s">
        <v>374</v>
      </c>
      <c r="H376">
        <v>0.47960108794197642</v>
      </c>
      <c r="I376">
        <v>0.65549132947976874</v>
      </c>
      <c r="J376">
        <v>0</v>
      </c>
      <c r="K376">
        <v>0</v>
      </c>
      <c r="L376">
        <f>H376+I376+J376+K376</f>
        <v>1.1350924174217452</v>
      </c>
    </row>
    <row r="377" spans="1:12" x14ac:dyDescent="0.25">
      <c r="A377">
        <v>606</v>
      </c>
      <c r="B377" t="s">
        <v>44</v>
      </c>
      <c r="C377" t="s">
        <v>798</v>
      </c>
      <c r="D377" t="s">
        <v>95</v>
      </c>
      <c r="E377" t="s">
        <v>193</v>
      </c>
      <c r="F377">
        <v>2008</v>
      </c>
      <c r="G377" t="s">
        <v>194</v>
      </c>
      <c r="H377">
        <v>0</v>
      </c>
      <c r="I377">
        <v>0.64376590330788819</v>
      </c>
      <c r="J377">
        <v>0</v>
      </c>
      <c r="K377">
        <v>0.48642266824085001</v>
      </c>
      <c r="L377">
        <f>H377+I377+J377+K377</f>
        <v>1.1301885715487381</v>
      </c>
    </row>
    <row r="378" spans="1:12" x14ac:dyDescent="0.25">
      <c r="A378">
        <v>497</v>
      </c>
      <c r="B378" t="s">
        <v>32</v>
      </c>
      <c r="C378" t="s">
        <v>666</v>
      </c>
      <c r="D378" t="s">
        <v>157</v>
      </c>
      <c r="E378" t="s">
        <v>631</v>
      </c>
      <c r="F378">
        <v>2011</v>
      </c>
      <c r="G378" t="s">
        <v>632</v>
      </c>
      <c r="H378">
        <v>0.2</v>
      </c>
      <c r="I378">
        <v>0.2</v>
      </c>
      <c r="J378">
        <v>0</v>
      </c>
      <c r="K378">
        <v>0.72897196261682251</v>
      </c>
      <c r="L378">
        <f>H378+I378+J378+K378</f>
        <v>1.1289719626168226</v>
      </c>
    </row>
    <row r="379" spans="1:12" x14ac:dyDescent="0.25">
      <c r="A379">
        <v>320</v>
      </c>
      <c r="B379" t="s">
        <v>53</v>
      </c>
      <c r="C379" t="s">
        <v>416</v>
      </c>
      <c r="D379" t="s">
        <v>34</v>
      </c>
      <c r="E379" t="s">
        <v>368</v>
      </c>
      <c r="F379">
        <v>2005</v>
      </c>
      <c r="G379" t="s">
        <v>374</v>
      </c>
      <c r="H379">
        <v>0.571167883211679</v>
      </c>
      <c r="I379">
        <v>0.53116675546084169</v>
      </c>
      <c r="J379">
        <v>0</v>
      </c>
      <c r="K379">
        <v>0</v>
      </c>
      <c r="L379">
        <f>H379+I379+J379+K379</f>
        <v>1.1023346386725206</v>
      </c>
    </row>
    <row r="380" spans="1:12" x14ac:dyDescent="0.25">
      <c r="A380">
        <v>340</v>
      </c>
      <c r="B380" t="s">
        <v>66</v>
      </c>
      <c r="C380" t="s">
        <v>433</v>
      </c>
      <c r="D380" t="s">
        <v>71</v>
      </c>
      <c r="E380" t="s">
        <v>429</v>
      </c>
      <c r="F380">
        <v>2009</v>
      </c>
      <c r="G380">
        <v>168</v>
      </c>
      <c r="H380">
        <v>0.2</v>
      </c>
      <c r="I380">
        <v>0.50102459016393441</v>
      </c>
      <c r="J380">
        <v>0.4</v>
      </c>
      <c r="K380">
        <v>0</v>
      </c>
      <c r="L380">
        <f>H380+I380+J380+K380</f>
        <v>1.1010245901639344</v>
      </c>
    </row>
    <row r="381" spans="1:12" x14ac:dyDescent="0.25">
      <c r="A381">
        <v>332</v>
      </c>
      <c r="B381" t="s">
        <v>107</v>
      </c>
      <c r="C381" t="s">
        <v>383</v>
      </c>
      <c r="D381" t="s">
        <v>424</v>
      </c>
      <c r="E381" t="s">
        <v>368</v>
      </c>
      <c r="F381">
        <v>2017</v>
      </c>
      <c r="G381" t="s">
        <v>395</v>
      </c>
      <c r="H381">
        <v>0.2</v>
      </c>
      <c r="I381">
        <v>0.49340369393139843</v>
      </c>
      <c r="J381">
        <v>0</v>
      </c>
      <c r="K381">
        <v>0.4</v>
      </c>
      <c r="L381">
        <f>H381+I381+J381+K381</f>
        <v>1.0934036939313985</v>
      </c>
    </row>
    <row r="382" spans="1:12" x14ac:dyDescent="0.25">
      <c r="A382">
        <v>177</v>
      </c>
      <c r="B382" t="s">
        <v>29</v>
      </c>
      <c r="C382" t="s">
        <v>204</v>
      </c>
      <c r="D382" t="s">
        <v>42</v>
      </c>
      <c r="E382" t="s">
        <v>193</v>
      </c>
      <c r="F382">
        <v>2007</v>
      </c>
      <c r="G382" t="s">
        <v>194</v>
      </c>
      <c r="H382">
        <v>0.41851265822784811</v>
      </c>
      <c r="I382">
        <v>0.47289407839866554</v>
      </c>
      <c r="J382">
        <v>0</v>
      </c>
      <c r="K382">
        <v>0.2</v>
      </c>
      <c r="L382">
        <f>H382+I382+J382+K382</f>
        <v>1.0914067366265137</v>
      </c>
    </row>
    <row r="383" spans="1:12" x14ac:dyDescent="0.25">
      <c r="A383">
        <v>636</v>
      </c>
      <c r="B383" t="s">
        <v>23</v>
      </c>
      <c r="C383" t="s">
        <v>829</v>
      </c>
      <c r="D383" t="s">
        <v>138</v>
      </c>
      <c r="E383" t="s">
        <v>517</v>
      </c>
      <c r="F383">
        <v>2008</v>
      </c>
      <c r="G383" t="s">
        <v>168</v>
      </c>
      <c r="H383">
        <v>0</v>
      </c>
      <c r="I383">
        <v>0.47478991596638664</v>
      </c>
      <c r="J383">
        <v>0</v>
      </c>
      <c r="K383">
        <v>0.60860655737704927</v>
      </c>
      <c r="L383">
        <f>H383+I383+J383+K383</f>
        <v>1.083396473343436</v>
      </c>
    </row>
    <row r="384" spans="1:12" x14ac:dyDescent="0.25">
      <c r="A384">
        <v>416</v>
      </c>
      <c r="B384" t="s">
        <v>23</v>
      </c>
      <c r="C384" t="s">
        <v>550</v>
      </c>
      <c r="D384" t="s">
        <v>551</v>
      </c>
      <c r="E384" t="s">
        <v>549</v>
      </c>
      <c r="F384">
        <v>2008</v>
      </c>
      <c r="G384" t="s">
        <v>168</v>
      </c>
      <c r="H384">
        <v>0.2</v>
      </c>
      <c r="I384">
        <v>0.48136315228966986</v>
      </c>
      <c r="J384">
        <v>0.4</v>
      </c>
      <c r="K384">
        <v>0</v>
      </c>
      <c r="L384">
        <f>H384+I384+J384+K384</f>
        <v>1.0813631522896698</v>
      </c>
    </row>
    <row r="385" spans="1:12" x14ac:dyDescent="0.25">
      <c r="A385">
        <v>114</v>
      </c>
      <c r="B385" t="s">
        <v>32</v>
      </c>
      <c r="C385" t="s">
        <v>64</v>
      </c>
      <c r="D385" t="s">
        <v>65</v>
      </c>
      <c r="E385" t="s">
        <v>62</v>
      </c>
      <c r="F385">
        <v>2010</v>
      </c>
      <c r="G385" t="s">
        <v>63</v>
      </c>
      <c r="H385">
        <v>0.57838660578386614</v>
      </c>
      <c r="I385">
        <v>0</v>
      </c>
      <c r="J385">
        <v>0</v>
      </c>
      <c r="K385">
        <v>0.5</v>
      </c>
      <c r="L385">
        <f>H385+I385+J385+K385</f>
        <v>1.0783866057838662</v>
      </c>
    </row>
    <row r="386" spans="1:12" x14ac:dyDescent="0.25">
      <c r="A386">
        <v>665</v>
      </c>
      <c r="B386" t="s">
        <v>236</v>
      </c>
      <c r="C386" t="s">
        <v>871</v>
      </c>
      <c r="D386" t="s">
        <v>196</v>
      </c>
      <c r="E386" t="s">
        <v>872</v>
      </c>
      <c r="F386">
        <v>2006</v>
      </c>
      <c r="G386" t="s">
        <v>873</v>
      </c>
      <c r="H386">
        <v>0</v>
      </c>
      <c r="I386">
        <v>0</v>
      </c>
      <c r="J386">
        <v>0.40552995391705066</v>
      </c>
      <c r="K386">
        <v>0.6558052434456928</v>
      </c>
      <c r="L386">
        <f>H386+I386+J386+K386</f>
        <v>1.0613351973627434</v>
      </c>
    </row>
    <row r="387" spans="1:12" x14ac:dyDescent="0.25">
      <c r="A387">
        <v>284</v>
      </c>
      <c r="B387" t="s">
        <v>40</v>
      </c>
      <c r="C387" t="s">
        <v>372</v>
      </c>
      <c r="D387" t="s">
        <v>373</v>
      </c>
      <c r="E387" t="s">
        <v>368</v>
      </c>
      <c r="F387">
        <v>2009</v>
      </c>
      <c r="G387" t="s">
        <v>374</v>
      </c>
      <c r="H387">
        <v>0.2</v>
      </c>
      <c r="I387">
        <v>0.2</v>
      </c>
      <c r="J387">
        <v>0.2</v>
      </c>
      <c r="K387">
        <v>0.45441988950276252</v>
      </c>
      <c r="L387">
        <f>H387+I387+J387+K387</f>
        <v>1.0544198895027626</v>
      </c>
    </row>
    <row r="388" spans="1:12" x14ac:dyDescent="0.25">
      <c r="A388">
        <v>102</v>
      </c>
      <c r="B388" t="s">
        <v>23</v>
      </c>
      <c r="C388" t="s">
        <v>24</v>
      </c>
      <c r="D388" t="s">
        <v>25</v>
      </c>
      <c r="E388" t="s">
        <v>20</v>
      </c>
      <c r="F388">
        <v>2008</v>
      </c>
      <c r="G388" t="s">
        <v>26</v>
      </c>
      <c r="H388">
        <v>0</v>
      </c>
      <c r="I388">
        <v>0.2</v>
      </c>
      <c r="J388">
        <v>0.2</v>
      </c>
      <c r="K388">
        <v>0.64847161572052414</v>
      </c>
      <c r="L388">
        <f>H388+I388+J388+K388</f>
        <v>1.0484716157205241</v>
      </c>
    </row>
    <row r="389" spans="1:12" x14ac:dyDescent="0.25">
      <c r="A389">
        <v>647</v>
      </c>
      <c r="B389" t="s">
        <v>98</v>
      </c>
      <c r="C389" t="s">
        <v>840</v>
      </c>
      <c r="D389" t="s">
        <v>242</v>
      </c>
      <c r="E389" t="s">
        <v>517</v>
      </c>
      <c r="F389">
        <v>2001</v>
      </c>
      <c r="G389" t="s">
        <v>168</v>
      </c>
      <c r="H389">
        <v>0</v>
      </c>
      <c r="I389">
        <v>0.44133268952197002</v>
      </c>
      <c r="J389">
        <v>0.59832635983263593</v>
      </c>
      <c r="K389">
        <v>0</v>
      </c>
      <c r="L389">
        <f>H389+I389+J389+K389</f>
        <v>1.0396590493546061</v>
      </c>
    </row>
    <row r="390" spans="1:12" x14ac:dyDescent="0.25">
      <c r="A390">
        <v>639</v>
      </c>
      <c r="B390" t="s">
        <v>73</v>
      </c>
      <c r="C390" t="s">
        <v>832</v>
      </c>
      <c r="D390" t="s">
        <v>773</v>
      </c>
      <c r="E390" t="s">
        <v>517</v>
      </c>
      <c r="F390">
        <v>2007</v>
      </c>
      <c r="G390" t="s">
        <v>168</v>
      </c>
      <c r="H390">
        <v>0</v>
      </c>
      <c r="I390">
        <v>0.2</v>
      </c>
      <c r="J390">
        <v>0.2</v>
      </c>
      <c r="K390">
        <v>0.6236183827806866</v>
      </c>
      <c r="L390">
        <f>H390+I390+J390+K390</f>
        <v>1.0236183827806866</v>
      </c>
    </row>
    <row r="391" spans="1:12" x14ac:dyDescent="0.25">
      <c r="A391">
        <v>607</v>
      </c>
      <c r="B391" t="s">
        <v>156</v>
      </c>
      <c r="C391" t="s">
        <v>576</v>
      </c>
      <c r="D391" t="s">
        <v>148</v>
      </c>
      <c r="E391" t="s">
        <v>193</v>
      </c>
      <c r="F391">
        <v>2012</v>
      </c>
      <c r="G391" t="s">
        <v>194</v>
      </c>
      <c r="H391">
        <v>0</v>
      </c>
      <c r="I391">
        <v>0.4</v>
      </c>
      <c r="J391">
        <v>0</v>
      </c>
      <c r="K391">
        <v>0.62091503267973869</v>
      </c>
      <c r="L391">
        <f>H391+I391+J391+K391</f>
        <v>1.0209150326797387</v>
      </c>
    </row>
    <row r="392" spans="1:12" x14ac:dyDescent="0.25">
      <c r="A392">
        <v>216</v>
      </c>
      <c r="B392" t="s">
        <v>60</v>
      </c>
      <c r="C392" t="s">
        <v>272</v>
      </c>
      <c r="D392" t="s">
        <v>273</v>
      </c>
      <c r="E392" t="s">
        <v>269</v>
      </c>
      <c r="F392">
        <v>2010</v>
      </c>
      <c r="G392" t="s">
        <v>270</v>
      </c>
      <c r="H392">
        <v>0.4</v>
      </c>
      <c r="I392">
        <v>0.61338797814207657</v>
      </c>
      <c r="J392">
        <v>0</v>
      </c>
      <c r="K392">
        <v>0</v>
      </c>
      <c r="L392">
        <f>H392+I392+J392+K392</f>
        <v>1.0133879781420765</v>
      </c>
    </row>
    <row r="393" spans="1:12" x14ac:dyDescent="0.25">
      <c r="A393">
        <v>385</v>
      </c>
      <c r="B393" t="s">
        <v>107</v>
      </c>
      <c r="C393" t="s">
        <v>505</v>
      </c>
      <c r="D393" t="s">
        <v>109</v>
      </c>
      <c r="E393" t="s">
        <v>463</v>
      </c>
      <c r="F393">
        <v>2013</v>
      </c>
      <c r="G393" t="s">
        <v>464</v>
      </c>
      <c r="H393">
        <v>0.2</v>
      </c>
      <c r="I393">
        <v>0.81304347826086942</v>
      </c>
      <c r="J393">
        <v>0</v>
      </c>
      <c r="K393">
        <v>0</v>
      </c>
      <c r="L393">
        <f>H393+I393+J393+K393</f>
        <v>1.0130434782608695</v>
      </c>
    </row>
    <row r="394" spans="1:12" x14ac:dyDescent="0.25">
      <c r="A394">
        <v>324</v>
      </c>
      <c r="B394" t="s">
        <v>27</v>
      </c>
      <c r="C394" t="s">
        <v>420</v>
      </c>
      <c r="D394" t="s">
        <v>68</v>
      </c>
      <c r="E394" t="s">
        <v>368</v>
      </c>
      <c r="F394">
        <v>1995</v>
      </c>
      <c r="G394" t="s">
        <v>243</v>
      </c>
      <c r="H394">
        <v>0</v>
      </c>
      <c r="I394">
        <v>0.2</v>
      </c>
      <c r="J394">
        <v>0</v>
      </c>
      <c r="K394">
        <v>0.80090157776108184</v>
      </c>
      <c r="L394">
        <f>H394+I394+J394+K394</f>
        <v>1.0009015777610819</v>
      </c>
    </row>
    <row r="395" spans="1:12" x14ac:dyDescent="0.25">
      <c r="A395">
        <v>314</v>
      </c>
      <c r="B395" t="s">
        <v>133</v>
      </c>
      <c r="C395" t="s">
        <v>390</v>
      </c>
      <c r="D395" t="s">
        <v>123</v>
      </c>
      <c r="E395" t="s">
        <v>368</v>
      </c>
      <c r="F395">
        <v>2006</v>
      </c>
      <c r="G395" t="s">
        <v>374</v>
      </c>
      <c r="H395">
        <v>0</v>
      </c>
      <c r="I395">
        <v>0</v>
      </c>
      <c r="J395">
        <v>0.46873987690314223</v>
      </c>
      <c r="K395">
        <v>0.53202676864244747</v>
      </c>
      <c r="L395">
        <f>H395+I395+J395+K395</f>
        <v>1.0007666455455897</v>
      </c>
    </row>
    <row r="396" spans="1:12" x14ac:dyDescent="0.25">
      <c r="A396">
        <v>110</v>
      </c>
      <c r="B396" t="s">
        <v>32</v>
      </c>
      <c r="C396" t="s">
        <v>51</v>
      </c>
      <c r="D396" t="s">
        <v>52</v>
      </c>
      <c r="E396" t="s">
        <v>35</v>
      </c>
      <c r="F396">
        <v>2011</v>
      </c>
      <c r="G396" t="s">
        <v>43</v>
      </c>
      <c r="H396">
        <v>0.2</v>
      </c>
      <c r="I396">
        <v>0.4</v>
      </c>
      <c r="J396">
        <v>0.4</v>
      </c>
      <c r="K396">
        <v>0</v>
      </c>
      <c r="L396">
        <f>H396+I396+J396+K396</f>
        <v>1</v>
      </c>
    </row>
    <row r="397" spans="1:12" x14ac:dyDescent="0.25">
      <c r="A397">
        <v>171</v>
      </c>
      <c r="B397" t="s">
        <v>60</v>
      </c>
      <c r="C397" t="s">
        <v>192</v>
      </c>
      <c r="D397" t="s">
        <v>173</v>
      </c>
      <c r="E397" t="s">
        <v>193</v>
      </c>
      <c r="F397">
        <v>2010</v>
      </c>
      <c r="G397" t="s">
        <v>194</v>
      </c>
      <c r="H397">
        <v>0.2</v>
      </c>
      <c r="I397">
        <v>0.4</v>
      </c>
      <c r="J397">
        <v>0</v>
      </c>
      <c r="K397">
        <v>0.4</v>
      </c>
      <c r="L397">
        <f>H397+I397+J397+K397</f>
        <v>1</v>
      </c>
    </row>
    <row r="398" spans="1:12" x14ac:dyDescent="0.25">
      <c r="A398">
        <v>215</v>
      </c>
      <c r="B398" t="s">
        <v>60</v>
      </c>
      <c r="C398" t="s">
        <v>271</v>
      </c>
      <c r="D398" t="s">
        <v>268</v>
      </c>
      <c r="E398" t="s">
        <v>269</v>
      </c>
      <c r="F398">
        <v>2011</v>
      </c>
      <c r="G398" t="s">
        <v>270</v>
      </c>
      <c r="H398">
        <v>0.4</v>
      </c>
      <c r="I398">
        <v>0.2</v>
      </c>
      <c r="J398">
        <v>0.2</v>
      </c>
      <c r="K398">
        <v>0.2</v>
      </c>
      <c r="L398">
        <f>H398+I398+J398+K398</f>
        <v>1</v>
      </c>
    </row>
    <row r="399" spans="1:12" x14ac:dyDescent="0.25">
      <c r="A399">
        <v>338</v>
      </c>
      <c r="B399" t="s">
        <v>66</v>
      </c>
      <c r="C399" t="s">
        <v>431</v>
      </c>
      <c r="D399" t="s">
        <v>201</v>
      </c>
      <c r="E399" t="s">
        <v>429</v>
      </c>
      <c r="F399">
        <v>2009</v>
      </c>
      <c r="G399">
        <v>168</v>
      </c>
      <c r="H399">
        <v>0.2</v>
      </c>
      <c r="I399">
        <v>0.4</v>
      </c>
      <c r="J399">
        <v>0.4</v>
      </c>
      <c r="K399">
        <v>0</v>
      </c>
      <c r="L399">
        <f>H399+I399+J399+K399</f>
        <v>1</v>
      </c>
    </row>
    <row r="400" spans="1:12" x14ac:dyDescent="0.25">
      <c r="A400">
        <v>417</v>
      </c>
      <c r="B400" t="s">
        <v>73</v>
      </c>
      <c r="C400" t="s">
        <v>552</v>
      </c>
      <c r="D400" t="s">
        <v>407</v>
      </c>
      <c r="E400" t="s">
        <v>549</v>
      </c>
      <c r="F400">
        <v>2007</v>
      </c>
      <c r="G400" t="s">
        <v>168</v>
      </c>
      <c r="H400">
        <v>0.2</v>
      </c>
      <c r="I400">
        <v>0.4</v>
      </c>
      <c r="J400">
        <v>0</v>
      </c>
      <c r="K400">
        <v>0.4</v>
      </c>
      <c r="L400">
        <f>H400+I400+J400+K400</f>
        <v>1</v>
      </c>
    </row>
    <row r="401" spans="1:12" x14ac:dyDescent="0.25">
      <c r="A401">
        <v>426</v>
      </c>
      <c r="B401" t="s">
        <v>66</v>
      </c>
      <c r="C401" t="s">
        <v>570</v>
      </c>
      <c r="D401" t="s">
        <v>131</v>
      </c>
      <c r="E401" t="s">
        <v>566</v>
      </c>
      <c r="F401">
        <v>2009</v>
      </c>
      <c r="G401" t="s">
        <v>571</v>
      </c>
      <c r="H401">
        <v>0.2</v>
      </c>
      <c r="I401">
        <v>0.2</v>
      </c>
      <c r="J401">
        <v>0.2</v>
      </c>
      <c r="K401">
        <v>0.4</v>
      </c>
      <c r="L401">
        <f>H401+I401+J401+K401</f>
        <v>1</v>
      </c>
    </row>
    <row r="402" spans="1:12" x14ac:dyDescent="0.25">
      <c r="A402">
        <v>481</v>
      </c>
      <c r="B402" t="s">
        <v>44</v>
      </c>
      <c r="C402" t="s">
        <v>646</v>
      </c>
      <c r="D402" t="s">
        <v>647</v>
      </c>
      <c r="E402" t="s">
        <v>631</v>
      </c>
      <c r="F402">
        <v>2008</v>
      </c>
      <c r="G402" t="s">
        <v>632</v>
      </c>
      <c r="H402">
        <v>0.4</v>
      </c>
      <c r="I402">
        <v>0.4</v>
      </c>
      <c r="J402">
        <v>0.2</v>
      </c>
      <c r="K402">
        <v>0</v>
      </c>
      <c r="L402">
        <f>H402+I402+J402+K402</f>
        <v>1</v>
      </c>
    </row>
    <row r="403" spans="1:12" x14ac:dyDescent="0.25">
      <c r="A403">
        <v>493</v>
      </c>
      <c r="B403" t="s">
        <v>32</v>
      </c>
      <c r="C403" t="s">
        <v>661</v>
      </c>
      <c r="D403" t="s">
        <v>352</v>
      </c>
      <c r="E403" t="s">
        <v>631</v>
      </c>
      <c r="F403">
        <v>2010</v>
      </c>
      <c r="G403" t="s">
        <v>632</v>
      </c>
      <c r="H403">
        <v>0.2</v>
      </c>
      <c r="I403">
        <v>0.2</v>
      </c>
      <c r="J403">
        <v>0.2</v>
      </c>
      <c r="K403">
        <v>0.4</v>
      </c>
      <c r="L403">
        <f>H403+I403+J403+K403</f>
        <v>1</v>
      </c>
    </row>
    <row r="404" spans="1:12" x14ac:dyDescent="0.25">
      <c r="A404">
        <v>504</v>
      </c>
      <c r="B404" t="s">
        <v>32</v>
      </c>
      <c r="C404" t="s">
        <v>673</v>
      </c>
      <c r="D404" t="s">
        <v>120</v>
      </c>
      <c r="E404" t="s">
        <v>631</v>
      </c>
      <c r="F404">
        <v>2010</v>
      </c>
      <c r="G404" t="s">
        <v>632</v>
      </c>
      <c r="H404">
        <v>0.2</v>
      </c>
      <c r="I404">
        <v>0</v>
      </c>
      <c r="J404">
        <v>0.4</v>
      </c>
      <c r="K404">
        <v>0.4</v>
      </c>
      <c r="L404">
        <f>H404+I404+J404+K404</f>
        <v>1</v>
      </c>
    </row>
    <row r="405" spans="1:12" x14ac:dyDescent="0.25">
      <c r="A405">
        <v>555</v>
      </c>
      <c r="B405" t="s">
        <v>143</v>
      </c>
      <c r="C405" t="s">
        <v>498</v>
      </c>
      <c r="D405" t="s">
        <v>128</v>
      </c>
      <c r="E405" t="s">
        <v>463</v>
      </c>
      <c r="F405">
        <v>2003</v>
      </c>
      <c r="H405">
        <v>0</v>
      </c>
      <c r="I405">
        <v>1</v>
      </c>
      <c r="J405">
        <v>0</v>
      </c>
      <c r="K405">
        <v>0</v>
      </c>
      <c r="L405">
        <f>H405+I405+J405+K405</f>
        <v>1</v>
      </c>
    </row>
    <row r="406" spans="1:12" x14ac:dyDescent="0.25">
      <c r="A406">
        <v>610</v>
      </c>
      <c r="B406" t="s">
        <v>98</v>
      </c>
      <c r="C406" t="s">
        <v>800</v>
      </c>
      <c r="D406" t="s">
        <v>173</v>
      </c>
      <c r="E406" t="s">
        <v>227</v>
      </c>
      <c r="F406">
        <v>1997</v>
      </c>
      <c r="G406" t="s">
        <v>231</v>
      </c>
      <c r="H406">
        <v>0</v>
      </c>
      <c r="I406">
        <v>1</v>
      </c>
      <c r="J406">
        <v>0</v>
      </c>
      <c r="K406">
        <v>0</v>
      </c>
      <c r="L406">
        <f>H406+I406+J406+K406</f>
        <v>1</v>
      </c>
    </row>
    <row r="407" spans="1:12" x14ac:dyDescent="0.25">
      <c r="A407">
        <v>695</v>
      </c>
      <c r="B407" t="s">
        <v>17</v>
      </c>
      <c r="C407" t="s">
        <v>915</v>
      </c>
      <c r="D407" t="s">
        <v>46</v>
      </c>
      <c r="E407" t="s">
        <v>463</v>
      </c>
      <c r="F407">
        <v>2005</v>
      </c>
      <c r="G407" t="s">
        <v>916</v>
      </c>
      <c r="H407">
        <v>0</v>
      </c>
      <c r="I407">
        <v>0</v>
      </c>
      <c r="J407">
        <v>0</v>
      </c>
      <c r="K407">
        <v>1</v>
      </c>
      <c r="L407">
        <f>H407+I407+J407+K407</f>
        <v>1</v>
      </c>
    </row>
    <row r="408" spans="1:12" x14ac:dyDescent="0.25">
      <c r="A408">
        <v>178</v>
      </c>
      <c r="B408" t="s">
        <v>29</v>
      </c>
      <c r="C408" t="s">
        <v>205</v>
      </c>
      <c r="D408" t="s">
        <v>173</v>
      </c>
      <c r="E408" t="s">
        <v>193</v>
      </c>
      <c r="F408">
        <v>2006</v>
      </c>
      <c r="G408" t="s">
        <v>194</v>
      </c>
      <c r="H408">
        <v>0.2</v>
      </c>
      <c r="I408">
        <v>0.55588235294117649</v>
      </c>
      <c r="J408">
        <v>0</v>
      </c>
      <c r="K408">
        <v>0.2</v>
      </c>
      <c r="L408">
        <f>H408+I408+J408+K408</f>
        <v>0.95588235294117641</v>
      </c>
    </row>
    <row r="409" spans="1:12" x14ac:dyDescent="0.25">
      <c r="A409">
        <v>438</v>
      </c>
      <c r="B409" t="s">
        <v>73</v>
      </c>
      <c r="C409" t="s">
        <v>586</v>
      </c>
      <c r="D409" t="s">
        <v>120</v>
      </c>
      <c r="E409" t="s">
        <v>587</v>
      </c>
      <c r="F409">
        <v>2007</v>
      </c>
      <c r="G409" t="s">
        <v>588</v>
      </c>
      <c r="H409">
        <v>0.2</v>
      </c>
      <c r="I409">
        <v>0.55376344086021501</v>
      </c>
      <c r="J409">
        <v>0.2</v>
      </c>
      <c r="K409">
        <v>0</v>
      </c>
      <c r="L409">
        <f>H409+I409+J409+K409</f>
        <v>0.95376344086021492</v>
      </c>
    </row>
    <row r="410" spans="1:12" x14ac:dyDescent="0.25">
      <c r="A410">
        <v>443</v>
      </c>
      <c r="B410" t="s">
        <v>60</v>
      </c>
      <c r="C410" t="s">
        <v>596</v>
      </c>
      <c r="D410" t="s">
        <v>470</v>
      </c>
      <c r="E410" t="s">
        <v>591</v>
      </c>
      <c r="F410">
        <v>2010</v>
      </c>
      <c r="G410" t="s">
        <v>597</v>
      </c>
      <c r="H410">
        <v>0.43004587155963309</v>
      </c>
      <c r="I410">
        <v>0.51255707762557079</v>
      </c>
      <c r="J410">
        <v>0</v>
      </c>
      <c r="K410">
        <v>0</v>
      </c>
      <c r="L410">
        <f>H410+I410+J410+K410</f>
        <v>0.94260294918520393</v>
      </c>
    </row>
    <row r="411" spans="1:12" x14ac:dyDescent="0.25">
      <c r="A411">
        <v>270</v>
      </c>
      <c r="B411" t="s">
        <v>32</v>
      </c>
      <c r="C411" t="s">
        <v>341</v>
      </c>
      <c r="D411" t="s">
        <v>342</v>
      </c>
      <c r="E411" t="s">
        <v>332</v>
      </c>
      <c r="F411">
        <v>2010</v>
      </c>
      <c r="G411">
        <v>16</v>
      </c>
      <c r="H411">
        <v>0</v>
      </c>
      <c r="I411">
        <v>0</v>
      </c>
      <c r="J411">
        <v>0.4</v>
      </c>
      <c r="K411">
        <v>0.53917050691244239</v>
      </c>
      <c r="L411">
        <f>H411+I411+J411+K411</f>
        <v>0.93917050691244242</v>
      </c>
    </row>
    <row r="412" spans="1:12" x14ac:dyDescent="0.25">
      <c r="A412">
        <v>173</v>
      </c>
      <c r="B412" t="s">
        <v>107</v>
      </c>
      <c r="C412" t="s">
        <v>197</v>
      </c>
      <c r="D412" t="s">
        <v>198</v>
      </c>
      <c r="E412" t="s">
        <v>193</v>
      </c>
      <c r="F412">
        <v>2012</v>
      </c>
      <c r="G412" t="s">
        <v>194</v>
      </c>
      <c r="H412">
        <v>0.53757225433526012</v>
      </c>
      <c r="I412">
        <v>0.4</v>
      </c>
      <c r="J412">
        <v>0</v>
      </c>
      <c r="K412">
        <v>0</v>
      </c>
      <c r="L412">
        <f>H412+I412+J412+K412</f>
        <v>0.93757225433526015</v>
      </c>
    </row>
    <row r="413" spans="1:12" x14ac:dyDescent="0.25">
      <c r="A413">
        <v>189</v>
      </c>
      <c r="B413" t="s">
        <v>44</v>
      </c>
      <c r="C413" t="s">
        <v>235</v>
      </c>
      <c r="D413" t="s">
        <v>106</v>
      </c>
      <c r="E413" t="s">
        <v>234</v>
      </c>
      <c r="F413">
        <v>2008</v>
      </c>
      <c r="G413">
        <v>10</v>
      </c>
      <c r="H413">
        <v>0</v>
      </c>
      <c r="I413">
        <v>0.2</v>
      </c>
      <c r="J413">
        <v>0.53221535745807591</v>
      </c>
      <c r="K413">
        <v>0.2</v>
      </c>
      <c r="L413">
        <f>H413+I413+J413+K413</f>
        <v>0.93221535745807582</v>
      </c>
    </row>
    <row r="414" spans="1:12" x14ac:dyDescent="0.25">
      <c r="A414">
        <v>111</v>
      </c>
      <c r="B414" t="s">
        <v>53</v>
      </c>
      <c r="C414" t="s">
        <v>54</v>
      </c>
      <c r="D414" t="s">
        <v>55</v>
      </c>
      <c r="E414" t="s">
        <v>35</v>
      </c>
      <c r="F414">
        <v>2004</v>
      </c>
      <c r="G414" t="s">
        <v>56</v>
      </c>
      <c r="H414">
        <v>0.2</v>
      </c>
      <c r="I414">
        <v>0.2</v>
      </c>
      <c r="J414">
        <v>0</v>
      </c>
      <c r="K414">
        <v>0.518139534883721</v>
      </c>
      <c r="L414">
        <f>H414+I414+J414+K414</f>
        <v>0.91813953488372102</v>
      </c>
    </row>
    <row r="415" spans="1:12" x14ac:dyDescent="0.25">
      <c r="A415">
        <v>137</v>
      </c>
      <c r="B415" t="s">
        <v>23</v>
      </c>
      <c r="C415" t="s">
        <v>122</v>
      </c>
      <c r="D415" t="s">
        <v>123</v>
      </c>
      <c r="E415" t="s">
        <v>78</v>
      </c>
      <c r="F415">
        <v>2008</v>
      </c>
      <c r="G415" t="s">
        <v>124</v>
      </c>
      <c r="H415">
        <v>0.41939120631341603</v>
      </c>
      <c r="I415">
        <v>0.48812095032397412</v>
      </c>
      <c r="J415">
        <v>0</v>
      </c>
      <c r="K415">
        <v>0</v>
      </c>
      <c r="L415">
        <f>H415+I415+J415+K415</f>
        <v>0.90751215663739015</v>
      </c>
    </row>
    <row r="416" spans="1:12" x14ac:dyDescent="0.25">
      <c r="A416">
        <v>434</v>
      </c>
      <c r="B416" t="s">
        <v>53</v>
      </c>
      <c r="C416" t="s">
        <v>580</v>
      </c>
      <c r="D416" t="s">
        <v>126</v>
      </c>
      <c r="E416" t="s">
        <v>566</v>
      </c>
      <c r="F416">
        <v>2005</v>
      </c>
      <c r="G416" t="s">
        <v>581</v>
      </c>
      <c r="H416">
        <v>0.46336047372316808</v>
      </c>
      <c r="I416">
        <v>0.43843447669305191</v>
      </c>
      <c r="J416">
        <v>0</v>
      </c>
      <c r="K416">
        <v>0</v>
      </c>
      <c r="L416">
        <f>H416+I416+J416+K416</f>
        <v>0.90179495041621993</v>
      </c>
    </row>
    <row r="417" spans="1:12" x14ac:dyDescent="0.25">
      <c r="A417">
        <v>232</v>
      </c>
      <c r="B417" t="s">
        <v>32</v>
      </c>
      <c r="C417" t="s">
        <v>293</v>
      </c>
      <c r="D417" t="s">
        <v>38</v>
      </c>
      <c r="E417" t="s">
        <v>269</v>
      </c>
      <c r="F417">
        <v>2010</v>
      </c>
      <c r="G417" t="s">
        <v>270</v>
      </c>
      <c r="H417">
        <v>0</v>
      </c>
      <c r="I417">
        <v>0</v>
      </c>
      <c r="J417">
        <v>0</v>
      </c>
      <c r="K417">
        <v>0.89312977099236646</v>
      </c>
      <c r="L417">
        <f>H417+I417+J417+K417</f>
        <v>0.89312977099236646</v>
      </c>
    </row>
    <row r="418" spans="1:12" x14ac:dyDescent="0.25">
      <c r="A418">
        <v>678</v>
      </c>
      <c r="B418" t="s">
        <v>156</v>
      </c>
      <c r="C418" t="s">
        <v>833</v>
      </c>
      <c r="D418" t="s">
        <v>128</v>
      </c>
      <c r="E418" t="s">
        <v>517</v>
      </c>
      <c r="F418">
        <v>2012</v>
      </c>
      <c r="G418" t="s">
        <v>865</v>
      </c>
      <c r="H418">
        <v>0</v>
      </c>
      <c r="I418">
        <v>0</v>
      </c>
      <c r="J418">
        <v>0.48523206751054848</v>
      </c>
      <c r="K418">
        <v>0.4</v>
      </c>
      <c r="L418">
        <f>H418+I418+J418+K418</f>
        <v>0.8852320675105485</v>
      </c>
    </row>
    <row r="419" spans="1:12" x14ac:dyDescent="0.25">
      <c r="A419">
        <v>634</v>
      </c>
      <c r="B419" t="s">
        <v>133</v>
      </c>
      <c r="C419" t="s">
        <v>828</v>
      </c>
      <c r="D419" t="s">
        <v>114</v>
      </c>
      <c r="E419" t="s">
        <v>517</v>
      </c>
      <c r="F419">
        <v>2006</v>
      </c>
      <c r="G419" t="s">
        <v>168</v>
      </c>
      <c r="H419">
        <v>0</v>
      </c>
      <c r="I419">
        <v>0.2</v>
      </c>
      <c r="J419">
        <v>0.66897827092001849</v>
      </c>
      <c r="K419">
        <v>0</v>
      </c>
      <c r="L419">
        <f>H419+I419+J419+K419</f>
        <v>0.86897827092001845</v>
      </c>
    </row>
    <row r="420" spans="1:12" x14ac:dyDescent="0.25">
      <c r="A420">
        <v>602</v>
      </c>
      <c r="B420" t="s">
        <v>27</v>
      </c>
      <c r="C420" t="s">
        <v>790</v>
      </c>
      <c r="D420" t="s">
        <v>791</v>
      </c>
      <c r="E420" t="s">
        <v>792</v>
      </c>
      <c r="F420">
        <v>1983</v>
      </c>
      <c r="G420" t="s">
        <v>99</v>
      </c>
      <c r="H420">
        <v>0</v>
      </c>
      <c r="I420">
        <v>0.66413181242078578</v>
      </c>
      <c r="J420">
        <v>0</v>
      </c>
      <c r="K420">
        <v>0.2</v>
      </c>
      <c r="L420">
        <f>H420+I420+J420+K420</f>
        <v>0.86413181242078574</v>
      </c>
    </row>
    <row r="421" spans="1:12" x14ac:dyDescent="0.25">
      <c r="A421">
        <v>599</v>
      </c>
      <c r="B421" t="s">
        <v>236</v>
      </c>
      <c r="C421" t="s">
        <v>786</v>
      </c>
      <c r="D421" t="s">
        <v>84</v>
      </c>
      <c r="E421" t="s">
        <v>62</v>
      </c>
      <c r="F421">
        <v>2006</v>
      </c>
      <c r="G421" t="s">
        <v>63</v>
      </c>
      <c r="H421">
        <v>0</v>
      </c>
      <c r="I421">
        <v>0.84277969443075396</v>
      </c>
      <c r="J421">
        <v>0</v>
      </c>
      <c r="K421">
        <v>0</v>
      </c>
      <c r="L421">
        <f>H421+I421+J421+K421</f>
        <v>0.84277969443075396</v>
      </c>
    </row>
    <row r="422" spans="1:12" x14ac:dyDescent="0.25">
      <c r="A422">
        <v>666</v>
      </c>
      <c r="B422" t="s">
        <v>17</v>
      </c>
      <c r="C422" t="s">
        <v>874</v>
      </c>
      <c r="D422" t="s">
        <v>641</v>
      </c>
      <c r="E422" t="s">
        <v>562</v>
      </c>
      <c r="F422">
        <v>2005</v>
      </c>
      <c r="G422" t="s">
        <v>563</v>
      </c>
      <c r="H422">
        <v>0</v>
      </c>
      <c r="I422">
        <v>0</v>
      </c>
      <c r="J422">
        <v>0.82981316003249395</v>
      </c>
      <c r="K422">
        <v>0</v>
      </c>
      <c r="L422">
        <f>H422+I422+J422+K422</f>
        <v>0.82981316003249395</v>
      </c>
    </row>
    <row r="423" spans="1:12" x14ac:dyDescent="0.25">
      <c r="A423">
        <v>609</v>
      </c>
      <c r="B423" t="s">
        <v>29</v>
      </c>
      <c r="C423" t="s">
        <v>799</v>
      </c>
      <c r="D423" t="s">
        <v>239</v>
      </c>
      <c r="E423" t="s">
        <v>193</v>
      </c>
      <c r="F423">
        <v>2007</v>
      </c>
      <c r="G423" t="s">
        <v>194</v>
      </c>
      <c r="H423">
        <v>0</v>
      </c>
      <c r="I423">
        <v>0.62307692307692308</v>
      </c>
      <c r="J423">
        <v>0</v>
      </c>
      <c r="K423">
        <v>0.2</v>
      </c>
      <c r="L423">
        <f>H423+I423+J423+K423</f>
        <v>0.82307692307692304</v>
      </c>
    </row>
    <row r="424" spans="1:12" x14ac:dyDescent="0.25">
      <c r="A424">
        <v>701</v>
      </c>
      <c r="B424" t="s">
        <v>27</v>
      </c>
      <c r="C424" t="s">
        <v>823</v>
      </c>
      <c r="D424" t="s">
        <v>773</v>
      </c>
      <c r="E424" t="s">
        <v>463</v>
      </c>
      <c r="F424">
        <v>1977</v>
      </c>
      <c r="G424" t="s">
        <v>356</v>
      </c>
      <c r="H424">
        <v>0</v>
      </c>
      <c r="I424">
        <v>0</v>
      </c>
      <c r="J424">
        <v>0</v>
      </c>
      <c r="K424">
        <v>0.80030030030030019</v>
      </c>
      <c r="L424">
        <f>H424+I424+J424+K424</f>
        <v>0.80030030030030019</v>
      </c>
    </row>
    <row r="425" spans="1:12" x14ac:dyDescent="0.25">
      <c r="A425">
        <v>113</v>
      </c>
      <c r="B425" t="s">
        <v>60</v>
      </c>
      <c r="C425" t="s">
        <v>61</v>
      </c>
      <c r="D425" t="s">
        <v>46</v>
      </c>
      <c r="E425" t="s">
        <v>62</v>
      </c>
      <c r="F425">
        <v>2010</v>
      </c>
      <c r="G425" t="s">
        <v>63</v>
      </c>
      <c r="H425">
        <v>0.2</v>
      </c>
      <c r="I425">
        <v>0</v>
      </c>
      <c r="J425">
        <v>0.2</v>
      </c>
      <c r="K425">
        <v>0.4</v>
      </c>
      <c r="L425">
        <f>H425+I425+J425+K425</f>
        <v>0.8</v>
      </c>
    </row>
    <row r="426" spans="1:12" x14ac:dyDescent="0.25">
      <c r="A426">
        <v>119</v>
      </c>
      <c r="B426" t="s">
        <v>60</v>
      </c>
      <c r="C426" t="s">
        <v>76</v>
      </c>
      <c r="D426" t="s">
        <v>77</v>
      </c>
      <c r="E426" t="s">
        <v>78</v>
      </c>
      <c r="F426">
        <v>2010</v>
      </c>
      <c r="G426" t="s">
        <v>79</v>
      </c>
      <c r="H426">
        <v>0.2</v>
      </c>
      <c r="I426">
        <v>0.2</v>
      </c>
      <c r="J426">
        <v>0.2</v>
      </c>
      <c r="K426">
        <v>0.2</v>
      </c>
      <c r="L426">
        <f>H426+I426+J426+K426</f>
        <v>0.8</v>
      </c>
    </row>
    <row r="427" spans="1:12" x14ac:dyDescent="0.25">
      <c r="A427">
        <v>231</v>
      </c>
      <c r="B427" t="s">
        <v>32</v>
      </c>
      <c r="C427" t="s">
        <v>292</v>
      </c>
      <c r="D427" t="s">
        <v>178</v>
      </c>
      <c r="E427" t="s">
        <v>269</v>
      </c>
      <c r="F427">
        <v>2011</v>
      </c>
      <c r="G427" t="s">
        <v>270</v>
      </c>
      <c r="H427">
        <v>0.4</v>
      </c>
      <c r="I427">
        <v>0.4</v>
      </c>
      <c r="J427">
        <v>0</v>
      </c>
      <c r="K427">
        <v>0</v>
      </c>
      <c r="L427">
        <f>H427+I427+J427+K427</f>
        <v>0.8</v>
      </c>
    </row>
    <row r="428" spans="1:12" x14ac:dyDescent="0.25">
      <c r="A428">
        <v>331</v>
      </c>
      <c r="B428" t="s">
        <v>107</v>
      </c>
      <c r="C428" t="s">
        <v>383</v>
      </c>
      <c r="D428" t="s">
        <v>423</v>
      </c>
      <c r="E428" t="s">
        <v>368</v>
      </c>
      <c r="F428">
        <v>2015</v>
      </c>
      <c r="G428" t="s">
        <v>395</v>
      </c>
      <c r="H428">
        <v>0.2</v>
      </c>
      <c r="I428">
        <v>0.2</v>
      </c>
      <c r="J428">
        <v>0</v>
      </c>
      <c r="K428">
        <v>0.4</v>
      </c>
      <c r="L428">
        <f>H428+I428+J428+K428</f>
        <v>0.8</v>
      </c>
    </row>
    <row r="429" spans="1:12" x14ac:dyDescent="0.25">
      <c r="A429">
        <v>430</v>
      </c>
      <c r="B429" t="s">
        <v>23</v>
      </c>
      <c r="C429" t="s">
        <v>575</v>
      </c>
      <c r="D429" t="s">
        <v>358</v>
      </c>
      <c r="E429" t="s">
        <v>566</v>
      </c>
      <c r="F429">
        <v>2008</v>
      </c>
      <c r="G429" t="s">
        <v>573</v>
      </c>
      <c r="H429">
        <v>0.4</v>
      </c>
      <c r="I429">
        <v>0</v>
      </c>
      <c r="J429">
        <v>0</v>
      </c>
      <c r="K429">
        <v>0.4</v>
      </c>
      <c r="L429">
        <f>H429+I429+J429+K429</f>
        <v>0.8</v>
      </c>
    </row>
    <row r="430" spans="1:12" x14ac:dyDescent="0.25">
      <c r="A430">
        <v>480</v>
      </c>
      <c r="B430" t="s">
        <v>44</v>
      </c>
      <c r="C430" t="s">
        <v>645</v>
      </c>
      <c r="D430" t="s">
        <v>46</v>
      </c>
      <c r="E430" t="s">
        <v>631</v>
      </c>
      <c r="F430">
        <v>2008</v>
      </c>
      <c r="G430" t="s">
        <v>632</v>
      </c>
      <c r="H430">
        <v>0</v>
      </c>
      <c r="I430">
        <v>0.4</v>
      </c>
      <c r="J430">
        <v>0.4</v>
      </c>
      <c r="K430">
        <v>0</v>
      </c>
      <c r="L430">
        <f>H430+I430+J430+K430</f>
        <v>0.8</v>
      </c>
    </row>
    <row r="431" spans="1:12" x14ac:dyDescent="0.25">
      <c r="A431">
        <v>491</v>
      </c>
      <c r="B431" t="s">
        <v>32</v>
      </c>
      <c r="C431" t="s">
        <v>659</v>
      </c>
      <c r="D431" t="s">
        <v>138</v>
      </c>
      <c r="E431" t="s">
        <v>631</v>
      </c>
      <c r="F431">
        <v>2010</v>
      </c>
      <c r="G431" t="s">
        <v>632</v>
      </c>
      <c r="H431">
        <v>0.2</v>
      </c>
      <c r="I431">
        <v>0.2</v>
      </c>
      <c r="J431">
        <v>0.4</v>
      </c>
      <c r="K431">
        <v>0</v>
      </c>
      <c r="L431">
        <f>H431+I431+J431+K431</f>
        <v>0.8</v>
      </c>
    </row>
    <row r="432" spans="1:12" x14ac:dyDescent="0.25">
      <c r="A432">
        <v>514</v>
      </c>
      <c r="B432" t="s">
        <v>23</v>
      </c>
      <c r="C432" t="s">
        <v>682</v>
      </c>
      <c r="D432" t="s">
        <v>75</v>
      </c>
      <c r="E432" t="s">
        <v>631</v>
      </c>
      <c r="F432">
        <v>2008</v>
      </c>
      <c r="G432" t="s">
        <v>632</v>
      </c>
      <c r="H432">
        <v>0.4</v>
      </c>
      <c r="I432">
        <v>0.2</v>
      </c>
      <c r="J432">
        <v>0</v>
      </c>
      <c r="K432">
        <v>0.2</v>
      </c>
      <c r="L432">
        <f>H432+I432+J432+K432</f>
        <v>0.8</v>
      </c>
    </row>
    <row r="433" spans="1:12" x14ac:dyDescent="0.25">
      <c r="A433">
        <v>532</v>
      </c>
      <c r="B433" t="s">
        <v>107</v>
      </c>
      <c r="C433" t="s">
        <v>700</v>
      </c>
      <c r="D433" t="s">
        <v>511</v>
      </c>
      <c r="E433" t="s">
        <v>631</v>
      </c>
      <c r="F433">
        <v>2012</v>
      </c>
      <c r="G433" t="s">
        <v>632</v>
      </c>
      <c r="H433">
        <v>0.4</v>
      </c>
      <c r="I433">
        <v>0.4</v>
      </c>
      <c r="J433">
        <v>0</v>
      </c>
      <c r="K433">
        <v>0</v>
      </c>
      <c r="L433">
        <f>H433+I433+J433+K433</f>
        <v>0.8</v>
      </c>
    </row>
    <row r="434" spans="1:12" x14ac:dyDescent="0.25">
      <c r="A434">
        <v>604</v>
      </c>
      <c r="B434" t="s">
        <v>23</v>
      </c>
      <c r="C434" t="s">
        <v>795</v>
      </c>
      <c r="D434" t="s">
        <v>796</v>
      </c>
      <c r="E434" t="s">
        <v>794</v>
      </c>
      <c r="F434">
        <v>2008</v>
      </c>
      <c r="G434" t="s">
        <v>797</v>
      </c>
      <c r="H434">
        <v>0</v>
      </c>
      <c r="I434">
        <v>0.4</v>
      </c>
      <c r="J434">
        <v>0.4</v>
      </c>
      <c r="K434">
        <v>0</v>
      </c>
      <c r="L434">
        <f>H434+I434+J434+K434</f>
        <v>0.8</v>
      </c>
    </row>
    <row r="435" spans="1:12" x14ac:dyDescent="0.25">
      <c r="A435">
        <v>615</v>
      </c>
      <c r="B435" t="s">
        <v>32</v>
      </c>
      <c r="C435" t="s">
        <v>807</v>
      </c>
      <c r="D435" t="s">
        <v>34</v>
      </c>
      <c r="E435" t="s">
        <v>332</v>
      </c>
      <c r="F435">
        <v>2010</v>
      </c>
      <c r="G435">
        <v>146</v>
      </c>
      <c r="H435">
        <v>0</v>
      </c>
      <c r="I435">
        <v>0.4</v>
      </c>
      <c r="J435">
        <v>0</v>
      </c>
      <c r="K435">
        <v>0.4</v>
      </c>
      <c r="L435">
        <f>H435+I435+J435+K435</f>
        <v>0.8</v>
      </c>
    </row>
    <row r="436" spans="1:12" x14ac:dyDescent="0.25">
      <c r="A436">
        <v>648</v>
      </c>
      <c r="B436" t="s">
        <v>336</v>
      </c>
      <c r="C436" t="s">
        <v>841</v>
      </c>
      <c r="D436" t="s">
        <v>565</v>
      </c>
      <c r="E436" t="s">
        <v>517</v>
      </c>
      <c r="F436">
        <v>2007</v>
      </c>
      <c r="G436" t="s">
        <v>168</v>
      </c>
      <c r="H436">
        <v>0</v>
      </c>
      <c r="I436">
        <v>0.4</v>
      </c>
      <c r="J436">
        <v>0</v>
      </c>
      <c r="K436">
        <v>0.4</v>
      </c>
      <c r="L436">
        <f>H436+I436+J436+K436</f>
        <v>0.8</v>
      </c>
    </row>
    <row r="437" spans="1:12" x14ac:dyDescent="0.25">
      <c r="A437">
        <v>654</v>
      </c>
      <c r="B437" t="s">
        <v>336</v>
      </c>
      <c r="C437" t="s">
        <v>848</v>
      </c>
      <c r="D437" t="s">
        <v>601</v>
      </c>
      <c r="E437" t="s">
        <v>591</v>
      </c>
      <c r="F437">
        <v>2007</v>
      </c>
      <c r="G437" t="s">
        <v>849</v>
      </c>
      <c r="H437">
        <v>0</v>
      </c>
      <c r="I437">
        <v>0.4</v>
      </c>
      <c r="J437">
        <v>0</v>
      </c>
      <c r="K437">
        <v>0.4</v>
      </c>
      <c r="L437">
        <f>H437+I437+J437+K437</f>
        <v>0.8</v>
      </c>
    </row>
    <row r="438" spans="1:12" x14ac:dyDescent="0.25">
      <c r="A438">
        <v>671</v>
      </c>
      <c r="B438" t="s">
        <v>66</v>
      </c>
      <c r="C438" t="s">
        <v>883</v>
      </c>
      <c r="D438" t="s">
        <v>71</v>
      </c>
      <c r="E438" t="s">
        <v>872</v>
      </c>
      <c r="F438">
        <v>2009</v>
      </c>
      <c r="G438" t="s">
        <v>884</v>
      </c>
      <c r="H438">
        <v>0</v>
      </c>
      <c r="I438">
        <v>0</v>
      </c>
      <c r="J438">
        <v>0.4</v>
      </c>
      <c r="K438">
        <v>0.4</v>
      </c>
      <c r="L438">
        <f>H438+I438+J438+K438</f>
        <v>0.8</v>
      </c>
    </row>
    <row r="439" spans="1:12" x14ac:dyDescent="0.25">
      <c r="A439">
        <v>467</v>
      </c>
      <c r="B439" t="s">
        <v>143</v>
      </c>
      <c r="C439" t="s">
        <v>627</v>
      </c>
      <c r="D439" t="s">
        <v>418</v>
      </c>
      <c r="E439" t="s">
        <v>628</v>
      </c>
      <c r="F439">
        <v>2003</v>
      </c>
      <c r="G439" t="s">
        <v>629</v>
      </c>
      <c r="H439">
        <v>0.78519417475728159</v>
      </c>
      <c r="I439">
        <v>0</v>
      </c>
      <c r="J439">
        <v>0</v>
      </c>
      <c r="K439">
        <v>0</v>
      </c>
      <c r="L439">
        <f>H439+I439+J439+K439</f>
        <v>0.78519417475728159</v>
      </c>
    </row>
    <row r="440" spans="1:12" x14ac:dyDescent="0.25">
      <c r="A440">
        <v>441</v>
      </c>
      <c r="B440" t="s">
        <v>27</v>
      </c>
      <c r="C440" t="s">
        <v>592</v>
      </c>
      <c r="D440" t="s">
        <v>71</v>
      </c>
      <c r="E440" t="s">
        <v>591</v>
      </c>
      <c r="F440">
        <v>2000</v>
      </c>
      <c r="G440" t="s">
        <v>593</v>
      </c>
      <c r="H440">
        <v>0.75893886966551349</v>
      </c>
      <c r="I440">
        <v>0</v>
      </c>
      <c r="J440">
        <v>0</v>
      </c>
      <c r="K440">
        <v>0</v>
      </c>
      <c r="L440">
        <f>H440+I440+J440+K440</f>
        <v>0.75893886966551349</v>
      </c>
    </row>
    <row r="441" spans="1:12" x14ac:dyDescent="0.25">
      <c r="A441">
        <v>700</v>
      </c>
      <c r="B441" t="s">
        <v>29</v>
      </c>
      <c r="C441" t="s">
        <v>917</v>
      </c>
      <c r="D441" t="s">
        <v>135</v>
      </c>
      <c r="E441" t="s">
        <v>463</v>
      </c>
      <c r="F441">
        <v>1978</v>
      </c>
      <c r="G441" t="s">
        <v>356</v>
      </c>
      <c r="H441">
        <v>0</v>
      </c>
      <c r="I441">
        <v>0</v>
      </c>
      <c r="J441">
        <v>0</v>
      </c>
      <c r="K441">
        <v>0.74963181148748159</v>
      </c>
      <c r="L441">
        <f>H441+I441+J441+K441</f>
        <v>0.74963181148748159</v>
      </c>
    </row>
    <row r="442" spans="1:12" x14ac:dyDescent="0.25">
      <c r="A442">
        <v>302</v>
      </c>
      <c r="B442" t="s">
        <v>32</v>
      </c>
      <c r="C442" t="s">
        <v>396</v>
      </c>
      <c r="D442" t="s">
        <v>34</v>
      </c>
      <c r="E442" t="s">
        <v>368</v>
      </c>
      <c r="F442">
        <v>2011</v>
      </c>
      <c r="G442" t="s">
        <v>371</v>
      </c>
      <c r="H442">
        <v>0</v>
      </c>
      <c r="I442">
        <v>0.2</v>
      </c>
      <c r="J442">
        <v>0.53559322033898304</v>
      </c>
      <c r="K442">
        <v>0</v>
      </c>
      <c r="L442">
        <f>H442+I442+J442+K442</f>
        <v>0.735593220338983</v>
      </c>
    </row>
    <row r="443" spans="1:12" x14ac:dyDescent="0.25">
      <c r="A443">
        <v>585</v>
      </c>
      <c r="B443" t="s">
        <v>153</v>
      </c>
      <c r="C443" t="s">
        <v>908</v>
      </c>
      <c r="D443" t="s">
        <v>739</v>
      </c>
      <c r="E443" t="s">
        <v>649</v>
      </c>
      <c r="H443">
        <v>0</v>
      </c>
      <c r="I443">
        <v>0</v>
      </c>
      <c r="J443">
        <v>0</v>
      </c>
      <c r="K443">
        <v>0.72999455634186161</v>
      </c>
      <c r="L443">
        <f>H443+I443+J443+K443</f>
        <v>0.72999455634186161</v>
      </c>
    </row>
    <row r="444" spans="1:12" x14ac:dyDescent="0.25">
      <c r="A444">
        <v>653</v>
      </c>
      <c r="B444" t="s">
        <v>29</v>
      </c>
      <c r="C444" t="s">
        <v>847</v>
      </c>
      <c r="D444" t="s">
        <v>106</v>
      </c>
      <c r="E444" t="s">
        <v>846</v>
      </c>
      <c r="F444">
        <v>1979</v>
      </c>
      <c r="G444" t="s">
        <v>356</v>
      </c>
      <c r="H444">
        <v>0</v>
      </c>
      <c r="I444">
        <v>0.72413793103448276</v>
      </c>
      <c r="J444">
        <v>0</v>
      </c>
      <c r="K444">
        <v>0</v>
      </c>
      <c r="L444">
        <f>H444+I444+J444+K444</f>
        <v>0.72413793103448276</v>
      </c>
    </row>
    <row r="445" spans="1:12" x14ac:dyDescent="0.25">
      <c r="A445">
        <v>268</v>
      </c>
      <c r="B445" t="s">
        <v>32</v>
      </c>
      <c r="C445" t="s">
        <v>338</v>
      </c>
      <c r="D445" t="s">
        <v>75</v>
      </c>
      <c r="E445" t="s">
        <v>332</v>
      </c>
      <c r="F445">
        <v>2010</v>
      </c>
      <c r="G445" t="s">
        <v>339</v>
      </c>
      <c r="H445">
        <v>0.52126200274348422</v>
      </c>
      <c r="I445">
        <v>0</v>
      </c>
      <c r="J445">
        <v>0</v>
      </c>
      <c r="K445">
        <v>0.2</v>
      </c>
      <c r="L445">
        <f>H445+I445+J445+K445</f>
        <v>0.72126200274348418</v>
      </c>
    </row>
    <row r="446" spans="1:12" x14ac:dyDescent="0.25">
      <c r="A446">
        <v>660</v>
      </c>
      <c r="B446" t="s">
        <v>29</v>
      </c>
      <c r="C446" t="s">
        <v>857</v>
      </c>
      <c r="D446" t="s">
        <v>412</v>
      </c>
      <c r="E446" t="s">
        <v>858</v>
      </c>
      <c r="F446">
        <v>1988</v>
      </c>
      <c r="G446" t="s">
        <v>99</v>
      </c>
      <c r="H446">
        <v>0</v>
      </c>
      <c r="I446">
        <v>0.71681415929203529</v>
      </c>
      <c r="J446">
        <v>0</v>
      </c>
      <c r="K446">
        <v>0</v>
      </c>
      <c r="L446">
        <f>H446+I446+J446+K446</f>
        <v>0.71681415929203529</v>
      </c>
    </row>
    <row r="447" spans="1:12" x14ac:dyDescent="0.25">
      <c r="A447">
        <v>166</v>
      </c>
      <c r="B447" t="s">
        <v>66</v>
      </c>
      <c r="C447" t="s">
        <v>179</v>
      </c>
      <c r="D447" t="s">
        <v>180</v>
      </c>
      <c r="E447" t="s">
        <v>170</v>
      </c>
      <c r="F447">
        <v>2009</v>
      </c>
      <c r="G447" t="s">
        <v>171</v>
      </c>
      <c r="H447">
        <v>0.2</v>
      </c>
      <c r="I447">
        <v>0</v>
      </c>
      <c r="J447">
        <v>0.5161290322580645</v>
      </c>
      <c r="K447">
        <v>0</v>
      </c>
      <c r="L447">
        <f>H447+I447+J447+K447</f>
        <v>0.71612903225806446</v>
      </c>
    </row>
    <row r="448" spans="1:12" x14ac:dyDescent="0.25">
      <c r="A448">
        <v>649</v>
      </c>
      <c r="B448" t="s">
        <v>53</v>
      </c>
      <c r="C448" t="s">
        <v>842</v>
      </c>
      <c r="D448" t="s">
        <v>117</v>
      </c>
      <c r="E448" t="s">
        <v>517</v>
      </c>
      <c r="F448">
        <v>2005</v>
      </c>
      <c r="G448" t="s">
        <v>168</v>
      </c>
      <c r="H448">
        <v>0</v>
      </c>
      <c r="I448">
        <v>0.69915848527349223</v>
      </c>
      <c r="J448">
        <v>0</v>
      </c>
      <c r="K448">
        <v>0</v>
      </c>
      <c r="L448">
        <f>H448+I448+J448+K448</f>
        <v>0.69915848527349223</v>
      </c>
    </row>
    <row r="449" spans="1:12" x14ac:dyDescent="0.25">
      <c r="A449">
        <v>141</v>
      </c>
      <c r="B449" t="s">
        <v>133</v>
      </c>
      <c r="C449" t="s">
        <v>134</v>
      </c>
      <c r="D449" t="s">
        <v>135</v>
      </c>
      <c r="E449" t="s">
        <v>78</v>
      </c>
      <c r="F449">
        <v>2006</v>
      </c>
      <c r="G449" t="s">
        <v>118</v>
      </c>
      <c r="H449">
        <v>0</v>
      </c>
      <c r="I449">
        <v>0</v>
      </c>
      <c r="J449">
        <v>0</v>
      </c>
      <c r="K449">
        <v>0.69780564263322897</v>
      </c>
      <c r="L449">
        <f>H449+I449+J449+K449</f>
        <v>0.69780564263322897</v>
      </c>
    </row>
    <row r="450" spans="1:12" x14ac:dyDescent="0.25">
      <c r="A450">
        <v>131</v>
      </c>
      <c r="B450" t="s">
        <v>98</v>
      </c>
      <c r="C450" t="s">
        <v>749</v>
      </c>
      <c r="D450" t="s">
        <v>750</v>
      </c>
      <c r="E450" t="s">
        <v>751</v>
      </c>
      <c r="F450">
        <v>1981</v>
      </c>
      <c r="G450" t="s">
        <v>21</v>
      </c>
      <c r="H450">
        <v>0</v>
      </c>
      <c r="I450">
        <v>0.6977099236641221</v>
      </c>
      <c r="J450">
        <v>0</v>
      </c>
      <c r="K450">
        <v>0</v>
      </c>
      <c r="L450">
        <f>H450+I450+J450+K450</f>
        <v>0.6977099236641221</v>
      </c>
    </row>
    <row r="451" spans="1:12" x14ac:dyDescent="0.25">
      <c r="A451">
        <v>389</v>
      </c>
      <c r="B451" t="s">
        <v>29</v>
      </c>
      <c r="C451" t="s">
        <v>510</v>
      </c>
      <c r="D451" t="s">
        <v>511</v>
      </c>
      <c r="E451" t="s">
        <v>463</v>
      </c>
      <c r="F451">
        <v>1986</v>
      </c>
      <c r="G451" t="s">
        <v>512</v>
      </c>
      <c r="H451">
        <v>0.68880208333333326</v>
      </c>
      <c r="I451">
        <v>0</v>
      </c>
      <c r="J451">
        <v>0</v>
      </c>
      <c r="K451">
        <v>0</v>
      </c>
      <c r="L451">
        <f>H451+I451+J451+K451</f>
        <v>0.68880208333333326</v>
      </c>
    </row>
    <row r="452" spans="1:12" x14ac:dyDescent="0.25">
      <c r="A452">
        <v>579</v>
      </c>
      <c r="B452" t="s">
        <v>27</v>
      </c>
      <c r="C452" t="s">
        <v>736</v>
      </c>
      <c r="D452" t="s">
        <v>737</v>
      </c>
      <c r="E452" t="s">
        <v>591</v>
      </c>
      <c r="F452">
        <v>1995</v>
      </c>
      <c r="H452">
        <v>0.68328141225337491</v>
      </c>
      <c r="I452">
        <v>0</v>
      </c>
      <c r="J452">
        <v>0</v>
      </c>
      <c r="K452">
        <v>0</v>
      </c>
      <c r="L452">
        <f>H452+I452+J452+K452</f>
        <v>0.68328141225337491</v>
      </c>
    </row>
    <row r="453" spans="1:12" x14ac:dyDescent="0.25">
      <c r="A453">
        <v>186</v>
      </c>
      <c r="B453" t="s">
        <v>98</v>
      </c>
      <c r="C453" t="s">
        <v>229</v>
      </c>
      <c r="D453" t="s">
        <v>230</v>
      </c>
      <c r="E453" t="s">
        <v>227</v>
      </c>
      <c r="F453">
        <v>1994</v>
      </c>
      <c r="G453" t="s">
        <v>231</v>
      </c>
      <c r="H453">
        <v>0.67972149695387307</v>
      </c>
      <c r="I453">
        <v>0</v>
      </c>
      <c r="J453">
        <v>0</v>
      </c>
      <c r="K453">
        <v>0</v>
      </c>
      <c r="L453">
        <f>H453+I453+J453+K453</f>
        <v>0.67972149695387307</v>
      </c>
    </row>
    <row r="454" spans="1:12" x14ac:dyDescent="0.25">
      <c r="A454">
        <v>112</v>
      </c>
      <c r="B454" t="s">
        <v>29</v>
      </c>
      <c r="C454" t="s">
        <v>58</v>
      </c>
      <c r="D454" t="s">
        <v>59</v>
      </c>
      <c r="E454" t="s">
        <v>35</v>
      </c>
      <c r="F454">
        <v>2014</v>
      </c>
      <c r="G454" t="s">
        <v>43</v>
      </c>
      <c r="H454">
        <v>0.2</v>
      </c>
      <c r="I454">
        <v>0.46643109540636041</v>
      </c>
      <c r="J454">
        <v>0</v>
      </c>
      <c r="K454">
        <v>0</v>
      </c>
      <c r="L454">
        <f>H454+I454+J454+K454</f>
        <v>0.66643109540636036</v>
      </c>
    </row>
    <row r="455" spans="1:12" x14ac:dyDescent="0.25">
      <c r="A455">
        <v>128</v>
      </c>
      <c r="B455" t="s">
        <v>98</v>
      </c>
      <c r="C455" t="s">
        <v>100</v>
      </c>
      <c r="D455" t="s">
        <v>101</v>
      </c>
      <c r="E455" t="s">
        <v>78</v>
      </c>
      <c r="F455">
        <v>1994</v>
      </c>
      <c r="G455" t="s">
        <v>99</v>
      </c>
      <c r="H455">
        <v>0</v>
      </c>
      <c r="I455">
        <v>0</v>
      </c>
      <c r="J455">
        <v>0</v>
      </c>
      <c r="K455">
        <v>0.64103952355170535</v>
      </c>
      <c r="L455">
        <f>H455+I455+J455+K455</f>
        <v>0.64103952355170535</v>
      </c>
    </row>
    <row r="456" spans="1:12" x14ac:dyDescent="0.25">
      <c r="A456">
        <v>127</v>
      </c>
      <c r="B456" t="s">
        <v>98</v>
      </c>
      <c r="C456" t="s">
        <v>92</v>
      </c>
      <c r="D456" t="s">
        <v>30</v>
      </c>
      <c r="E456" t="s">
        <v>78</v>
      </c>
      <c r="F456">
        <v>2001</v>
      </c>
      <c r="G456" t="s">
        <v>99</v>
      </c>
      <c r="H456">
        <v>0.63755102040816325</v>
      </c>
      <c r="I456">
        <v>0</v>
      </c>
      <c r="J456">
        <v>0</v>
      </c>
      <c r="K456">
        <v>0</v>
      </c>
      <c r="L456">
        <f>H456+I456+J456+K456</f>
        <v>0.63755102040816325</v>
      </c>
    </row>
    <row r="457" spans="1:12" x14ac:dyDescent="0.25">
      <c r="A457">
        <v>343</v>
      </c>
      <c r="B457" t="s">
        <v>66</v>
      </c>
      <c r="C457" t="s">
        <v>436</v>
      </c>
      <c r="D457" t="s">
        <v>34</v>
      </c>
      <c r="E457" t="s">
        <v>429</v>
      </c>
      <c r="F457">
        <v>2009</v>
      </c>
      <c r="G457">
        <v>168</v>
      </c>
      <c r="H457">
        <v>0.2</v>
      </c>
      <c r="I457">
        <v>0</v>
      </c>
      <c r="J457">
        <v>0.43609022556390975</v>
      </c>
      <c r="K457">
        <v>0</v>
      </c>
      <c r="L457">
        <f>H457+I457+J457+K457</f>
        <v>0.63609022556390982</v>
      </c>
    </row>
    <row r="458" spans="1:12" x14ac:dyDescent="0.25">
      <c r="A458">
        <v>428</v>
      </c>
      <c r="B458" t="s">
        <v>66</v>
      </c>
      <c r="C458" t="s">
        <v>572</v>
      </c>
      <c r="D458" t="s">
        <v>34</v>
      </c>
      <c r="E458" t="s">
        <v>566</v>
      </c>
      <c r="F458">
        <v>2009</v>
      </c>
      <c r="G458" t="s">
        <v>573</v>
      </c>
      <c r="H458">
        <v>0.2</v>
      </c>
      <c r="I458">
        <v>0.43466666666666665</v>
      </c>
      <c r="J458">
        <v>0</v>
      </c>
      <c r="K458">
        <v>0</v>
      </c>
      <c r="L458">
        <f>H458+I458+J458+K458</f>
        <v>0.63466666666666671</v>
      </c>
    </row>
    <row r="459" spans="1:12" x14ac:dyDescent="0.25">
      <c r="A459">
        <v>699</v>
      </c>
      <c r="B459" t="s">
        <v>27</v>
      </c>
      <c r="C459" t="s">
        <v>904</v>
      </c>
      <c r="D459" t="s">
        <v>905</v>
      </c>
      <c r="E459" t="s">
        <v>906</v>
      </c>
      <c r="F459">
        <v>1977</v>
      </c>
      <c r="G459" t="s">
        <v>563</v>
      </c>
      <c r="H459">
        <v>0</v>
      </c>
      <c r="I459">
        <v>0</v>
      </c>
      <c r="J459">
        <v>0</v>
      </c>
      <c r="K459">
        <v>0.61582900057770074</v>
      </c>
      <c r="L459">
        <f>H459+I459+J459+K459</f>
        <v>0.61582900057770074</v>
      </c>
    </row>
    <row r="460" spans="1:12" x14ac:dyDescent="0.25">
      <c r="A460">
        <v>696</v>
      </c>
      <c r="B460" t="s">
        <v>98</v>
      </c>
      <c r="C460" t="s">
        <v>920</v>
      </c>
      <c r="D460" t="s">
        <v>173</v>
      </c>
      <c r="E460" t="s">
        <v>921</v>
      </c>
      <c r="F460">
        <v>1998</v>
      </c>
      <c r="G460" t="s">
        <v>922</v>
      </c>
      <c r="H460">
        <v>0</v>
      </c>
      <c r="I460">
        <v>0</v>
      </c>
      <c r="J460">
        <v>0</v>
      </c>
      <c r="K460">
        <v>0.61474558670820356</v>
      </c>
      <c r="L460">
        <f>H460+I460+J460+K460</f>
        <v>0.61474558670820356</v>
      </c>
    </row>
    <row r="461" spans="1:12" x14ac:dyDescent="0.25">
      <c r="A461">
        <v>418</v>
      </c>
      <c r="B461" t="s">
        <v>53</v>
      </c>
      <c r="C461" t="s">
        <v>553</v>
      </c>
      <c r="D461" t="s">
        <v>254</v>
      </c>
      <c r="E461" t="s">
        <v>549</v>
      </c>
      <c r="F461">
        <v>2004</v>
      </c>
      <c r="G461" t="s">
        <v>168</v>
      </c>
      <c r="H461">
        <v>0.61252446183953035</v>
      </c>
      <c r="I461">
        <v>0</v>
      </c>
      <c r="J461">
        <v>0</v>
      </c>
      <c r="K461">
        <v>0</v>
      </c>
      <c r="L461">
        <f>H461+I461+J461+K461</f>
        <v>0.61252446183953035</v>
      </c>
    </row>
    <row r="462" spans="1:12" x14ac:dyDescent="0.25">
      <c r="A462">
        <v>581</v>
      </c>
      <c r="B462" t="s">
        <v>27</v>
      </c>
      <c r="C462" t="s">
        <v>308</v>
      </c>
      <c r="D462" t="s">
        <v>723</v>
      </c>
      <c r="E462" t="s">
        <v>269</v>
      </c>
      <c r="F462">
        <v>1981</v>
      </c>
      <c r="H462">
        <v>0.60645161290322591</v>
      </c>
      <c r="I462">
        <v>0</v>
      </c>
      <c r="J462">
        <v>0</v>
      </c>
      <c r="K462">
        <v>0</v>
      </c>
      <c r="L462">
        <f>H462+I462+J462+K462</f>
        <v>0.60645161290322591</v>
      </c>
    </row>
    <row r="463" spans="1:12" x14ac:dyDescent="0.25">
      <c r="A463">
        <v>432</v>
      </c>
      <c r="B463" t="s">
        <v>23</v>
      </c>
      <c r="C463" t="s">
        <v>495</v>
      </c>
      <c r="D463" t="s">
        <v>157</v>
      </c>
      <c r="E463" t="s">
        <v>566</v>
      </c>
      <c r="F463">
        <v>2008</v>
      </c>
      <c r="G463" t="s">
        <v>573</v>
      </c>
      <c r="H463">
        <v>0.4</v>
      </c>
      <c r="I463">
        <v>0.2</v>
      </c>
      <c r="J463">
        <v>0</v>
      </c>
      <c r="K463">
        <v>0</v>
      </c>
      <c r="L463">
        <f>H463+I463+J463+K463</f>
        <v>0.60000000000000009</v>
      </c>
    </row>
    <row r="464" spans="1:12" x14ac:dyDescent="0.25">
      <c r="A464">
        <v>483</v>
      </c>
      <c r="B464" t="s">
        <v>29</v>
      </c>
      <c r="C464" t="s">
        <v>740</v>
      </c>
      <c r="D464" t="s">
        <v>741</v>
      </c>
      <c r="E464" t="s">
        <v>631</v>
      </c>
      <c r="F464">
        <v>2007</v>
      </c>
      <c r="G464" t="s">
        <v>742</v>
      </c>
      <c r="H464">
        <v>0.2</v>
      </c>
      <c r="I464">
        <v>0.2</v>
      </c>
      <c r="J464">
        <v>0.2</v>
      </c>
      <c r="K464">
        <v>0</v>
      </c>
      <c r="L464">
        <f>H464+I464+J464+K464</f>
        <v>0.60000000000000009</v>
      </c>
    </row>
    <row r="465" spans="1:12" x14ac:dyDescent="0.25">
      <c r="A465">
        <v>521</v>
      </c>
      <c r="B465" t="s">
        <v>23</v>
      </c>
      <c r="C465" t="s">
        <v>673</v>
      </c>
      <c r="D465" t="s">
        <v>324</v>
      </c>
      <c r="E465" t="s">
        <v>631</v>
      </c>
      <c r="F465">
        <v>2008</v>
      </c>
      <c r="G465" t="s">
        <v>632</v>
      </c>
      <c r="H465">
        <v>0.2</v>
      </c>
      <c r="I465">
        <v>0</v>
      </c>
      <c r="J465">
        <v>0.2</v>
      </c>
      <c r="K465">
        <v>0.2</v>
      </c>
      <c r="L465">
        <f>H465+I465+J465+K465</f>
        <v>0.60000000000000009</v>
      </c>
    </row>
    <row r="466" spans="1:12" x14ac:dyDescent="0.25">
      <c r="A466">
        <v>534</v>
      </c>
      <c r="B466" t="s">
        <v>107</v>
      </c>
      <c r="C466" t="s">
        <v>609</v>
      </c>
      <c r="D466" t="s">
        <v>702</v>
      </c>
      <c r="E466" t="s">
        <v>631</v>
      </c>
      <c r="F466">
        <v>2013</v>
      </c>
      <c r="G466" t="s">
        <v>632</v>
      </c>
      <c r="H466">
        <v>0.2</v>
      </c>
      <c r="I466">
        <v>0</v>
      </c>
      <c r="J466">
        <v>0</v>
      </c>
      <c r="K466">
        <v>0.4</v>
      </c>
      <c r="L466">
        <f>H466+I466+J466+K466</f>
        <v>0.60000000000000009</v>
      </c>
    </row>
    <row r="467" spans="1:12" x14ac:dyDescent="0.25">
      <c r="A467">
        <v>545</v>
      </c>
      <c r="B467" t="s">
        <v>156</v>
      </c>
      <c r="C467" t="s">
        <v>712</v>
      </c>
      <c r="D467" t="s">
        <v>140</v>
      </c>
      <c r="E467" t="s">
        <v>631</v>
      </c>
      <c r="F467">
        <v>2013</v>
      </c>
      <c r="G467" t="s">
        <v>632</v>
      </c>
      <c r="H467">
        <v>0.4</v>
      </c>
      <c r="I467">
        <v>0.2</v>
      </c>
      <c r="J467">
        <v>0</v>
      </c>
      <c r="K467">
        <v>0</v>
      </c>
      <c r="L467">
        <f>H467+I467+J467+K467</f>
        <v>0.60000000000000009</v>
      </c>
    </row>
    <row r="468" spans="1:12" x14ac:dyDescent="0.25">
      <c r="A468">
        <v>608</v>
      </c>
      <c r="B468" t="s">
        <v>40</v>
      </c>
      <c r="C468" t="s">
        <v>195</v>
      </c>
      <c r="D468" t="s">
        <v>196</v>
      </c>
      <c r="E468" t="s">
        <v>193</v>
      </c>
      <c r="F468">
        <v>2009</v>
      </c>
      <c r="G468" t="s">
        <v>194</v>
      </c>
      <c r="H468">
        <v>0</v>
      </c>
      <c r="I468">
        <v>0.2</v>
      </c>
      <c r="J468">
        <v>0</v>
      </c>
      <c r="K468">
        <v>0.4</v>
      </c>
      <c r="L468">
        <f>H468+I468+J468+K468</f>
        <v>0.60000000000000009</v>
      </c>
    </row>
    <row r="469" spans="1:12" x14ac:dyDescent="0.25">
      <c r="A469">
        <v>618</v>
      </c>
      <c r="B469" t="s">
        <v>66</v>
      </c>
      <c r="C469" t="s">
        <v>809</v>
      </c>
      <c r="D469" t="s">
        <v>810</v>
      </c>
      <c r="E469" t="s">
        <v>768</v>
      </c>
      <c r="F469">
        <v>2009</v>
      </c>
      <c r="G469" t="s">
        <v>811</v>
      </c>
      <c r="H469">
        <v>0</v>
      </c>
      <c r="I469">
        <v>0.4</v>
      </c>
      <c r="J469">
        <v>0.2</v>
      </c>
      <c r="K469">
        <v>0</v>
      </c>
      <c r="L469">
        <f>H469+I469+J469+K469</f>
        <v>0.60000000000000009</v>
      </c>
    </row>
    <row r="470" spans="1:12" x14ac:dyDescent="0.25">
      <c r="A470">
        <v>642</v>
      </c>
      <c r="B470" t="s">
        <v>32</v>
      </c>
      <c r="C470" t="s">
        <v>835</v>
      </c>
      <c r="D470" t="s">
        <v>407</v>
      </c>
      <c r="E470" t="s">
        <v>517</v>
      </c>
      <c r="F470">
        <v>2010</v>
      </c>
      <c r="G470" t="s">
        <v>168</v>
      </c>
      <c r="H470">
        <v>0</v>
      </c>
      <c r="I470">
        <v>0.2</v>
      </c>
      <c r="J470">
        <v>0</v>
      </c>
      <c r="K470">
        <v>0.4</v>
      </c>
      <c r="L470">
        <f>H470+I470+J470+K470</f>
        <v>0.60000000000000009</v>
      </c>
    </row>
    <row r="471" spans="1:12" x14ac:dyDescent="0.25">
      <c r="A471">
        <v>664</v>
      </c>
      <c r="B471" t="s">
        <v>44</v>
      </c>
      <c r="C471" t="s">
        <v>771</v>
      </c>
      <c r="D471" t="s">
        <v>230</v>
      </c>
      <c r="E471" t="s">
        <v>517</v>
      </c>
      <c r="F471">
        <v>2008</v>
      </c>
      <c r="G471" t="s">
        <v>865</v>
      </c>
      <c r="H471">
        <v>0</v>
      </c>
      <c r="I471">
        <v>0</v>
      </c>
      <c r="J471">
        <v>0.4</v>
      </c>
      <c r="K471">
        <v>0.2</v>
      </c>
      <c r="L471">
        <f>H471+I471+J471+K471</f>
        <v>0.60000000000000009</v>
      </c>
    </row>
    <row r="472" spans="1:12" x14ac:dyDescent="0.25">
      <c r="A472">
        <v>409</v>
      </c>
      <c r="B472" t="s">
        <v>156</v>
      </c>
      <c r="C472" t="s">
        <v>540</v>
      </c>
      <c r="D472" t="s">
        <v>34</v>
      </c>
      <c r="E472" t="s">
        <v>517</v>
      </c>
      <c r="F472">
        <v>2013</v>
      </c>
      <c r="G472" t="s">
        <v>168</v>
      </c>
      <c r="H472">
        <v>0</v>
      </c>
      <c r="I472">
        <v>0.57391304347826078</v>
      </c>
      <c r="J472">
        <v>0</v>
      </c>
      <c r="K472">
        <v>0</v>
      </c>
      <c r="L472">
        <f>H472+I472+J472+K472</f>
        <v>0.57391304347826078</v>
      </c>
    </row>
    <row r="473" spans="1:12" x14ac:dyDescent="0.25">
      <c r="A473">
        <v>488</v>
      </c>
      <c r="B473" t="s">
        <v>98</v>
      </c>
      <c r="C473" t="s">
        <v>653</v>
      </c>
      <c r="D473" t="s">
        <v>173</v>
      </c>
      <c r="E473" t="s">
        <v>631</v>
      </c>
      <c r="F473">
        <v>2000</v>
      </c>
      <c r="G473" t="s">
        <v>654</v>
      </c>
      <c r="H473">
        <v>0.56882738528769128</v>
      </c>
      <c r="I473">
        <v>0</v>
      </c>
      <c r="J473">
        <v>0</v>
      </c>
      <c r="K473">
        <v>0</v>
      </c>
      <c r="L473">
        <f>H473+I473+J473+K473</f>
        <v>0.56882738528769128</v>
      </c>
    </row>
    <row r="474" spans="1:12" x14ac:dyDescent="0.25">
      <c r="A474">
        <v>419</v>
      </c>
      <c r="B474" t="s">
        <v>29</v>
      </c>
      <c r="C474" t="s">
        <v>554</v>
      </c>
      <c r="D474" t="s">
        <v>59</v>
      </c>
      <c r="E474" t="s">
        <v>549</v>
      </c>
      <c r="F474">
        <v>2007</v>
      </c>
      <c r="G474" t="s">
        <v>168</v>
      </c>
      <c r="H474">
        <v>0.56759656652360513</v>
      </c>
      <c r="I474">
        <v>0</v>
      </c>
      <c r="J474">
        <v>0</v>
      </c>
      <c r="K474">
        <v>0</v>
      </c>
      <c r="L474">
        <f>H474+I474+J474+K474</f>
        <v>0.56759656652360513</v>
      </c>
    </row>
    <row r="475" spans="1:12" x14ac:dyDescent="0.25">
      <c r="A475">
        <v>183</v>
      </c>
      <c r="B475" t="s">
        <v>27</v>
      </c>
      <c r="C475" t="s">
        <v>222</v>
      </c>
      <c r="D475" t="s">
        <v>145</v>
      </c>
      <c r="E475" t="s">
        <v>223</v>
      </c>
      <c r="F475">
        <v>1975</v>
      </c>
      <c r="G475" t="s">
        <v>224</v>
      </c>
      <c r="H475">
        <v>0.54067378800328669</v>
      </c>
      <c r="I475">
        <v>0</v>
      </c>
      <c r="J475">
        <v>0</v>
      </c>
      <c r="K475">
        <v>0</v>
      </c>
      <c r="L475">
        <f>H475+I475+J475+K475</f>
        <v>0.54067378800328669</v>
      </c>
    </row>
    <row r="476" spans="1:12" x14ac:dyDescent="0.25">
      <c r="A476">
        <v>176</v>
      </c>
      <c r="B476" t="s">
        <v>156</v>
      </c>
      <c r="C476" t="s">
        <v>202</v>
      </c>
      <c r="D476" t="s">
        <v>203</v>
      </c>
      <c r="E476" t="s">
        <v>193</v>
      </c>
      <c r="F476">
        <v>2012</v>
      </c>
      <c r="G476" t="s">
        <v>194</v>
      </c>
      <c r="H476">
        <v>0.53982300884955747</v>
      </c>
      <c r="I476">
        <v>0</v>
      </c>
      <c r="J476">
        <v>0</v>
      </c>
      <c r="K476">
        <v>0</v>
      </c>
      <c r="L476">
        <f>H476+I476+J476+K476</f>
        <v>0.53982300884955747</v>
      </c>
    </row>
    <row r="477" spans="1:12" x14ac:dyDescent="0.25">
      <c r="A477">
        <v>651</v>
      </c>
      <c r="B477" t="s">
        <v>53</v>
      </c>
      <c r="C477" t="s">
        <v>844</v>
      </c>
      <c r="D477" t="s">
        <v>481</v>
      </c>
      <c r="E477" t="s">
        <v>549</v>
      </c>
      <c r="F477">
        <v>2004</v>
      </c>
      <c r="G477" t="s">
        <v>759</v>
      </c>
      <c r="H477">
        <v>0</v>
      </c>
      <c r="I477">
        <v>0.51128205128205129</v>
      </c>
      <c r="J477">
        <v>0</v>
      </c>
      <c r="K477">
        <v>0</v>
      </c>
      <c r="L477">
        <f>H477+I477+J477+K477</f>
        <v>0.51128205128205129</v>
      </c>
    </row>
    <row r="478" spans="1:12" x14ac:dyDescent="0.25">
      <c r="A478">
        <v>240</v>
      </c>
      <c r="B478" t="s">
        <v>32</v>
      </c>
      <c r="C478" t="s">
        <v>304</v>
      </c>
      <c r="D478" t="s">
        <v>178</v>
      </c>
      <c r="E478" t="s">
        <v>269</v>
      </c>
      <c r="F478">
        <v>2011</v>
      </c>
      <c r="G478" t="s">
        <v>270</v>
      </c>
      <c r="H478">
        <v>0.49868766404199483</v>
      </c>
      <c r="I478">
        <v>0</v>
      </c>
      <c r="J478">
        <v>0</v>
      </c>
      <c r="K478">
        <v>0</v>
      </c>
      <c r="L478">
        <f>H478+I478+J478+K478</f>
        <v>0.49868766404199483</v>
      </c>
    </row>
    <row r="479" spans="1:12" x14ac:dyDescent="0.25">
      <c r="A479">
        <v>661</v>
      </c>
      <c r="B479" t="s">
        <v>29</v>
      </c>
      <c r="C479" t="s">
        <v>859</v>
      </c>
      <c r="D479" t="s">
        <v>211</v>
      </c>
      <c r="E479" t="s">
        <v>860</v>
      </c>
      <c r="F479">
        <v>1986</v>
      </c>
      <c r="G479" t="s">
        <v>356</v>
      </c>
      <c r="H479">
        <v>0</v>
      </c>
      <c r="I479">
        <v>0.49780509218612817</v>
      </c>
      <c r="J479">
        <v>0</v>
      </c>
      <c r="K479">
        <v>0</v>
      </c>
      <c r="L479">
        <f>H479+I479+J479+K479</f>
        <v>0.49780509218612817</v>
      </c>
    </row>
    <row r="480" spans="1:12" x14ac:dyDescent="0.25">
      <c r="A480">
        <v>342</v>
      </c>
      <c r="B480" t="s">
        <v>66</v>
      </c>
      <c r="C480" t="s">
        <v>435</v>
      </c>
      <c r="D480" t="s">
        <v>75</v>
      </c>
      <c r="E480" t="s">
        <v>429</v>
      </c>
      <c r="F480">
        <v>2009</v>
      </c>
      <c r="G480">
        <v>168</v>
      </c>
      <c r="H480">
        <v>0.48934356351236141</v>
      </c>
      <c r="I480">
        <v>0</v>
      </c>
      <c r="J480">
        <v>0</v>
      </c>
      <c r="K480">
        <v>0</v>
      </c>
      <c r="L480">
        <f>H480+I480+J480+K480</f>
        <v>0.48934356351236141</v>
      </c>
    </row>
    <row r="481" spans="1:12" x14ac:dyDescent="0.25">
      <c r="A481">
        <v>652</v>
      </c>
      <c r="B481" t="s">
        <v>156</v>
      </c>
      <c r="C481" t="s">
        <v>845</v>
      </c>
      <c r="D481" t="s">
        <v>309</v>
      </c>
      <c r="E481" t="s">
        <v>846</v>
      </c>
      <c r="F481">
        <v>2012</v>
      </c>
      <c r="G481" t="s">
        <v>356</v>
      </c>
      <c r="H481">
        <v>0</v>
      </c>
      <c r="I481">
        <v>0.4647887323943663</v>
      </c>
      <c r="J481">
        <v>0</v>
      </c>
      <c r="K481">
        <v>0</v>
      </c>
      <c r="L481">
        <f>H481+I481+J481+K481</f>
        <v>0.4647887323943663</v>
      </c>
    </row>
    <row r="482" spans="1:12" x14ac:dyDescent="0.25">
      <c r="A482">
        <v>690</v>
      </c>
      <c r="B482" t="s">
        <v>27</v>
      </c>
      <c r="C482" t="s">
        <v>926</v>
      </c>
      <c r="D482" t="s">
        <v>770</v>
      </c>
      <c r="E482" t="s">
        <v>234</v>
      </c>
      <c r="G482" t="s">
        <v>21</v>
      </c>
      <c r="H482">
        <v>0</v>
      </c>
      <c r="I482">
        <v>0</v>
      </c>
      <c r="J482">
        <v>0</v>
      </c>
      <c r="K482">
        <v>0.45672664952870606</v>
      </c>
      <c r="L482">
        <f>H482+I482+J482+K482</f>
        <v>0.45672664952870606</v>
      </c>
    </row>
    <row r="483" spans="1:12" x14ac:dyDescent="0.25">
      <c r="A483">
        <v>658</v>
      </c>
      <c r="B483" t="s">
        <v>156</v>
      </c>
      <c r="C483" t="s">
        <v>679</v>
      </c>
      <c r="D483" t="s">
        <v>145</v>
      </c>
      <c r="E483" t="s">
        <v>631</v>
      </c>
      <c r="F483">
        <v>2015</v>
      </c>
      <c r="G483" t="s">
        <v>854</v>
      </c>
      <c r="H483">
        <v>0</v>
      </c>
      <c r="I483">
        <v>0</v>
      </c>
      <c r="J483">
        <v>0</v>
      </c>
      <c r="K483">
        <v>0.45238095238095238</v>
      </c>
      <c r="L483">
        <f>H483+I483+J483+K483</f>
        <v>0.45238095238095238</v>
      </c>
    </row>
    <row r="484" spans="1:12" x14ac:dyDescent="0.25">
      <c r="A484">
        <v>668</v>
      </c>
      <c r="B484" t="s">
        <v>107</v>
      </c>
      <c r="C484" t="s">
        <v>879</v>
      </c>
      <c r="D484" t="s">
        <v>837</v>
      </c>
      <c r="E484" t="s">
        <v>794</v>
      </c>
      <c r="F484">
        <v>2015</v>
      </c>
      <c r="G484" t="s">
        <v>356</v>
      </c>
      <c r="H484">
        <v>0</v>
      </c>
      <c r="I484">
        <v>0</v>
      </c>
      <c r="J484">
        <v>0.43217665615141948</v>
      </c>
      <c r="K484">
        <v>0</v>
      </c>
      <c r="L484">
        <f>H484+I484+J484+K484</f>
        <v>0.43217665615141948</v>
      </c>
    </row>
    <row r="485" spans="1:12" x14ac:dyDescent="0.25">
      <c r="A485">
        <v>367</v>
      </c>
      <c r="B485" t="s">
        <v>32</v>
      </c>
      <c r="C485" t="s">
        <v>486</v>
      </c>
      <c r="D485" t="s">
        <v>254</v>
      </c>
      <c r="E485" t="s">
        <v>463</v>
      </c>
      <c r="F485">
        <v>2011</v>
      </c>
      <c r="G485" t="s">
        <v>487</v>
      </c>
      <c r="H485">
        <v>0</v>
      </c>
      <c r="I485">
        <v>0</v>
      </c>
      <c r="J485">
        <v>0</v>
      </c>
      <c r="K485">
        <v>0.42935779816513758</v>
      </c>
      <c r="L485">
        <f>H485+I485+J485+K485</f>
        <v>0.42935779816513758</v>
      </c>
    </row>
    <row r="486" spans="1:12" x14ac:dyDescent="0.25">
      <c r="A486">
        <v>694</v>
      </c>
      <c r="B486" t="s">
        <v>73</v>
      </c>
      <c r="C486" t="s">
        <v>780</v>
      </c>
      <c r="D486" t="s">
        <v>157</v>
      </c>
      <c r="E486" t="s">
        <v>549</v>
      </c>
      <c r="F486">
        <v>2007</v>
      </c>
      <c r="G486" t="s">
        <v>759</v>
      </c>
      <c r="H486">
        <v>0</v>
      </c>
      <c r="I486">
        <v>0</v>
      </c>
      <c r="J486">
        <v>0</v>
      </c>
      <c r="K486">
        <v>0.413420748168145</v>
      </c>
      <c r="L486">
        <f>H486+I486+J486+K486</f>
        <v>0.413420748168145</v>
      </c>
    </row>
    <row r="487" spans="1:12" x14ac:dyDescent="0.25">
      <c r="A487">
        <v>336</v>
      </c>
      <c r="B487" t="s">
        <v>40</v>
      </c>
      <c r="C487" t="s">
        <v>428</v>
      </c>
      <c r="D487" t="s">
        <v>173</v>
      </c>
      <c r="E487" t="s">
        <v>429</v>
      </c>
      <c r="F487">
        <v>2009</v>
      </c>
      <c r="G487">
        <v>168</v>
      </c>
      <c r="H487">
        <v>0.40970654627539504</v>
      </c>
      <c r="I487">
        <v>0</v>
      </c>
      <c r="J487">
        <v>0</v>
      </c>
      <c r="K487">
        <v>0</v>
      </c>
      <c r="L487">
        <f>H487+I487+J487+K487</f>
        <v>0.40970654627539504</v>
      </c>
    </row>
    <row r="488" spans="1:12" x14ac:dyDescent="0.25">
      <c r="A488">
        <v>135</v>
      </c>
      <c r="B488" t="s">
        <v>32</v>
      </c>
      <c r="C488" t="s">
        <v>116</v>
      </c>
      <c r="D488" t="s">
        <v>117</v>
      </c>
      <c r="E488" t="s">
        <v>78</v>
      </c>
      <c r="F488">
        <v>2011</v>
      </c>
      <c r="G488" t="s">
        <v>118</v>
      </c>
      <c r="H488">
        <v>0</v>
      </c>
      <c r="I488">
        <v>0</v>
      </c>
      <c r="J488">
        <v>0</v>
      </c>
      <c r="K488">
        <v>0.40695652173913038</v>
      </c>
      <c r="L488">
        <f>H488+I488+J488+K488</f>
        <v>0.40695652173913038</v>
      </c>
    </row>
    <row r="489" spans="1:12" x14ac:dyDescent="0.25">
      <c r="A489">
        <v>107</v>
      </c>
      <c r="B489" t="s">
        <v>40</v>
      </c>
      <c r="C489" t="s">
        <v>41</v>
      </c>
      <c r="D489" t="s">
        <v>42</v>
      </c>
      <c r="E489" t="s">
        <v>35</v>
      </c>
      <c r="F489">
        <v>2009</v>
      </c>
      <c r="G489" t="s">
        <v>43</v>
      </c>
      <c r="H489">
        <v>0</v>
      </c>
      <c r="I489">
        <v>0.4</v>
      </c>
      <c r="J489">
        <v>0</v>
      </c>
      <c r="K489">
        <v>0</v>
      </c>
      <c r="L489">
        <f>H489+I489+J489+K489</f>
        <v>0.4</v>
      </c>
    </row>
    <row r="490" spans="1:12" x14ac:dyDescent="0.25">
      <c r="A490">
        <v>165</v>
      </c>
      <c r="B490" t="s">
        <v>66</v>
      </c>
      <c r="C490" t="s">
        <v>177</v>
      </c>
      <c r="D490" t="s">
        <v>178</v>
      </c>
      <c r="E490" t="s">
        <v>170</v>
      </c>
      <c r="F490">
        <v>2009</v>
      </c>
      <c r="G490" t="s">
        <v>171</v>
      </c>
      <c r="H490">
        <v>0.2</v>
      </c>
      <c r="I490">
        <v>0.2</v>
      </c>
      <c r="J490">
        <v>0</v>
      </c>
      <c r="K490">
        <v>0</v>
      </c>
      <c r="L490">
        <f>H490+I490+J490+K490</f>
        <v>0.4</v>
      </c>
    </row>
    <row r="491" spans="1:12" x14ac:dyDescent="0.25">
      <c r="A491">
        <v>184</v>
      </c>
      <c r="B491" t="s">
        <v>156</v>
      </c>
      <c r="C491" t="s">
        <v>222</v>
      </c>
      <c r="D491" t="s">
        <v>25</v>
      </c>
      <c r="E491" t="s">
        <v>223</v>
      </c>
      <c r="F491">
        <v>2012</v>
      </c>
      <c r="G491" t="s">
        <v>225</v>
      </c>
      <c r="H491">
        <v>0.4</v>
      </c>
      <c r="I491">
        <v>0</v>
      </c>
      <c r="J491">
        <v>0</v>
      </c>
      <c r="K491">
        <v>0</v>
      </c>
      <c r="L491">
        <f>H491+I491+J491+K491</f>
        <v>0.4</v>
      </c>
    </row>
    <row r="492" spans="1:12" x14ac:dyDescent="0.25">
      <c r="A492">
        <v>239</v>
      </c>
      <c r="B492" t="s">
        <v>32</v>
      </c>
      <c r="C492" t="s">
        <v>303</v>
      </c>
      <c r="D492" t="s">
        <v>38</v>
      </c>
      <c r="E492" t="s">
        <v>269</v>
      </c>
      <c r="F492">
        <v>2011</v>
      </c>
      <c r="G492" t="s">
        <v>270</v>
      </c>
      <c r="H492">
        <v>0.4</v>
      </c>
      <c r="I492">
        <v>0</v>
      </c>
      <c r="J492">
        <v>0</v>
      </c>
      <c r="K492">
        <v>0</v>
      </c>
      <c r="L492">
        <f>H492+I492+J492+K492</f>
        <v>0.4</v>
      </c>
    </row>
    <row r="493" spans="1:12" x14ac:dyDescent="0.25">
      <c r="A493">
        <v>297</v>
      </c>
      <c r="B493" t="s">
        <v>32</v>
      </c>
      <c r="C493" t="s">
        <v>390</v>
      </c>
      <c r="D493" t="s">
        <v>157</v>
      </c>
      <c r="E493" t="s">
        <v>368</v>
      </c>
      <c r="F493">
        <v>2010</v>
      </c>
      <c r="G493" t="s">
        <v>374</v>
      </c>
      <c r="H493">
        <v>0</v>
      </c>
      <c r="I493">
        <v>0</v>
      </c>
      <c r="J493">
        <v>0</v>
      </c>
      <c r="K493">
        <v>0.4</v>
      </c>
      <c r="L493">
        <f>H493+I493+J493+K493</f>
        <v>0.4</v>
      </c>
    </row>
    <row r="494" spans="1:12" x14ac:dyDescent="0.25">
      <c r="A494">
        <v>337</v>
      </c>
      <c r="B494" t="s">
        <v>40</v>
      </c>
      <c r="C494" t="s">
        <v>430</v>
      </c>
      <c r="D494" t="s">
        <v>173</v>
      </c>
      <c r="E494" t="s">
        <v>429</v>
      </c>
      <c r="F494">
        <v>2009</v>
      </c>
      <c r="G494">
        <v>168</v>
      </c>
      <c r="H494">
        <v>0.4</v>
      </c>
      <c r="I494">
        <v>0</v>
      </c>
      <c r="J494">
        <v>0</v>
      </c>
      <c r="K494">
        <v>0</v>
      </c>
      <c r="L494">
        <f>H494+I494+J494+K494</f>
        <v>0.4</v>
      </c>
    </row>
    <row r="495" spans="1:12" x14ac:dyDescent="0.25">
      <c r="A495">
        <v>364</v>
      </c>
      <c r="B495" t="s">
        <v>32</v>
      </c>
      <c r="C495" t="s">
        <v>480</v>
      </c>
      <c r="D495" t="s">
        <v>481</v>
      </c>
      <c r="E495" t="s">
        <v>463</v>
      </c>
      <c r="F495">
        <v>2011</v>
      </c>
      <c r="G495" t="s">
        <v>482</v>
      </c>
      <c r="H495">
        <v>0.2</v>
      </c>
      <c r="I495">
        <v>0</v>
      </c>
      <c r="J495">
        <v>0</v>
      </c>
      <c r="K495">
        <v>0.2</v>
      </c>
      <c r="L495">
        <f>H495+I495+J495+K495</f>
        <v>0.4</v>
      </c>
    </row>
    <row r="496" spans="1:12" x14ac:dyDescent="0.25">
      <c r="A496">
        <v>401</v>
      </c>
      <c r="B496" t="s">
        <v>32</v>
      </c>
      <c r="C496" t="s">
        <v>528</v>
      </c>
      <c r="D496" t="s">
        <v>529</v>
      </c>
      <c r="E496" t="s">
        <v>517</v>
      </c>
      <c r="F496">
        <v>2011</v>
      </c>
      <c r="G496" t="s">
        <v>168</v>
      </c>
      <c r="H496">
        <v>0</v>
      </c>
      <c r="I496">
        <v>0</v>
      </c>
      <c r="J496">
        <v>0</v>
      </c>
      <c r="K496">
        <v>0.4</v>
      </c>
      <c r="L496">
        <f>H496+I496+J496+K496</f>
        <v>0.4</v>
      </c>
    </row>
    <row r="497" spans="1:12" x14ac:dyDescent="0.25">
      <c r="A497">
        <v>413</v>
      </c>
      <c r="B497" t="s">
        <v>156</v>
      </c>
      <c r="C497" t="s">
        <v>544</v>
      </c>
      <c r="D497" t="s">
        <v>120</v>
      </c>
      <c r="E497" t="s">
        <v>517</v>
      </c>
      <c r="F497">
        <v>2012</v>
      </c>
      <c r="G497" t="s">
        <v>168</v>
      </c>
      <c r="H497">
        <v>0</v>
      </c>
      <c r="I497">
        <v>0</v>
      </c>
      <c r="J497">
        <v>0.4</v>
      </c>
      <c r="K497">
        <v>0</v>
      </c>
      <c r="L497">
        <f>H497+I497+J497+K497</f>
        <v>0.4</v>
      </c>
    </row>
    <row r="498" spans="1:12" x14ac:dyDescent="0.25">
      <c r="A498">
        <v>421</v>
      </c>
      <c r="B498" t="s">
        <v>29</v>
      </c>
      <c r="C498" t="s">
        <v>556</v>
      </c>
      <c r="D498" t="s">
        <v>557</v>
      </c>
      <c r="E498" t="s">
        <v>549</v>
      </c>
      <c r="F498">
        <v>2007</v>
      </c>
      <c r="G498" t="s">
        <v>168</v>
      </c>
      <c r="H498">
        <v>0.2</v>
      </c>
      <c r="I498">
        <v>0.2</v>
      </c>
      <c r="J498">
        <v>0</v>
      </c>
      <c r="K498">
        <v>0</v>
      </c>
      <c r="L498">
        <f>H498+I498+J498+K498</f>
        <v>0.4</v>
      </c>
    </row>
    <row r="499" spans="1:12" x14ac:dyDescent="0.25">
      <c r="A499">
        <v>445</v>
      </c>
      <c r="B499" t="s">
        <v>44</v>
      </c>
      <c r="C499" t="s">
        <v>599</v>
      </c>
      <c r="D499" t="s">
        <v>565</v>
      </c>
      <c r="E499" t="s">
        <v>591</v>
      </c>
      <c r="F499">
        <v>2008</v>
      </c>
      <c r="G499" t="s">
        <v>597</v>
      </c>
      <c r="H499">
        <v>0</v>
      </c>
      <c r="I499">
        <v>0.4</v>
      </c>
      <c r="J499">
        <v>0</v>
      </c>
      <c r="K499">
        <v>0</v>
      </c>
      <c r="L499">
        <f>H499+I499+J499+K499</f>
        <v>0.4</v>
      </c>
    </row>
    <row r="500" spans="1:12" x14ac:dyDescent="0.25">
      <c r="A500">
        <v>486</v>
      </c>
      <c r="B500" t="s">
        <v>236</v>
      </c>
      <c r="C500" t="s">
        <v>651</v>
      </c>
      <c r="D500" t="s">
        <v>46</v>
      </c>
      <c r="E500" t="s">
        <v>631</v>
      </c>
      <c r="F500">
        <v>2006</v>
      </c>
      <c r="G500" t="s">
        <v>632</v>
      </c>
      <c r="H500">
        <v>0.2</v>
      </c>
      <c r="I500">
        <v>0</v>
      </c>
      <c r="J500">
        <v>0</v>
      </c>
      <c r="K500">
        <v>0.2</v>
      </c>
      <c r="L500">
        <f>H500+I500+J500+K500</f>
        <v>0.4</v>
      </c>
    </row>
    <row r="501" spans="1:12" x14ac:dyDescent="0.25">
      <c r="A501">
        <v>487</v>
      </c>
      <c r="B501" t="s">
        <v>236</v>
      </c>
      <c r="C501" t="s">
        <v>652</v>
      </c>
      <c r="D501" t="s">
        <v>277</v>
      </c>
      <c r="E501" t="s">
        <v>631</v>
      </c>
      <c r="F501">
        <v>2006</v>
      </c>
      <c r="G501" t="s">
        <v>632</v>
      </c>
      <c r="H501">
        <v>0.2</v>
      </c>
      <c r="I501">
        <v>0</v>
      </c>
      <c r="J501">
        <v>0</v>
      </c>
      <c r="K501">
        <v>0.2</v>
      </c>
      <c r="L501">
        <f>H501+I501+J501+K501</f>
        <v>0.4</v>
      </c>
    </row>
    <row r="502" spans="1:12" x14ac:dyDescent="0.25">
      <c r="A502">
        <v>511</v>
      </c>
      <c r="B502" t="s">
        <v>40</v>
      </c>
      <c r="C502" t="s">
        <v>680</v>
      </c>
      <c r="D502" t="s">
        <v>230</v>
      </c>
      <c r="E502" t="s">
        <v>631</v>
      </c>
      <c r="F502">
        <v>2009</v>
      </c>
      <c r="G502" t="s">
        <v>632</v>
      </c>
      <c r="H502">
        <v>0.4</v>
      </c>
      <c r="I502">
        <v>0</v>
      </c>
      <c r="J502">
        <v>0</v>
      </c>
      <c r="K502">
        <v>0</v>
      </c>
      <c r="L502">
        <f>H502+I502+J502+K502</f>
        <v>0.4</v>
      </c>
    </row>
    <row r="503" spans="1:12" x14ac:dyDescent="0.25">
      <c r="A503">
        <v>518</v>
      </c>
      <c r="B503" t="s">
        <v>23</v>
      </c>
      <c r="C503" t="s">
        <v>686</v>
      </c>
      <c r="D503" t="s">
        <v>687</v>
      </c>
      <c r="E503" t="s">
        <v>631</v>
      </c>
      <c r="F503">
        <v>2008</v>
      </c>
      <c r="G503" t="s">
        <v>632</v>
      </c>
      <c r="H503">
        <v>0</v>
      </c>
      <c r="I503">
        <v>0.4</v>
      </c>
      <c r="J503">
        <v>0</v>
      </c>
      <c r="K503">
        <v>0</v>
      </c>
      <c r="L503">
        <f>H503+I503+J503+K503</f>
        <v>0.4</v>
      </c>
    </row>
    <row r="504" spans="1:12" x14ac:dyDescent="0.25">
      <c r="A504">
        <v>569</v>
      </c>
      <c r="B504" t="s">
        <v>44</v>
      </c>
      <c r="C504" t="s">
        <v>771</v>
      </c>
      <c r="D504" t="s">
        <v>772</v>
      </c>
      <c r="E504" t="s">
        <v>517</v>
      </c>
      <c r="F504">
        <v>2008</v>
      </c>
      <c r="G504" t="s">
        <v>21</v>
      </c>
      <c r="H504">
        <v>0</v>
      </c>
      <c r="I504">
        <v>0.4</v>
      </c>
      <c r="J504">
        <v>0</v>
      </c>
      <c r="K504">
        <v>0</v>
      </c>
      <c r="L504">
        <f>H504+I504+J504+K504</f>
        <v>0.4</v>
      </c>
    </row>
    <row r="505" spans="1:12" x14ac:dyDescent="0.25">
      <c r="A505">
        <v>584</v>
      </c>
      <c r="B505" t="s">
        <v>98</v>
      </c>
      <c r="C505" t="s">
        <v>775</v>
      </c>
      <c r="D505" t="s">
        <v>776</v>
      </c>
      <c r="E505" t="s">
        <v>777</v>
      </c>
      <c r="F505">
        <v>1989</v>
      </c>
      <c r="G505" t="s">
        <v>21</v>
      </c>
      <c r="H505">
        <v>0</v>
      </c>
      <c r="I505">
        <v>0.4</v>
      </c>
      <c r="J505">
        <v>0</v>
      </c>
      <c r="K505">
        <v>0</v>
      </c>
      <c r="L505">
        <f>H505+I505+J505+K505</f>
        <v>0.4</v>
      </c>
    </row>
    <row r="506" spans="1:12" x14ac:dyDescent="0.25">
      <c r="A506">
        <v>594</v>
      </c>
      <c r="B506" t="s">
        <v>73</v>
      </c>
      <c r="C506" t="s">
        <v>780</v>
      </c>
      <c r="D506" t="s">
        <v>781</v>
      </c>
      <c r="E506" t="s">
        <v>549</v>
      </c>
      <c r="F506">
        <v>2007</v>
      </c>
      <c r="G506" t="s">
        <v>782</v>
      </c>
      <c r="H506">
        <v>0</v>
      </c>
      <c r="I506">
        <v>0.4</v>
      </c>
      <c r="J506">
        <v>0</v>
      </c>
      <c r="K506">
        <v>0</v>
      </c>
      <c r="L506">
        <f>H506+I506+J506+K506</f>
        <v>0.4</v>
      </c>
    </row>
    <row r="507" spans="1:12" x14ac:dyDescent="0.25">
      <c r="A507">
        <v>619</v>
      </c>
      <c r="B507" t="s">
        <v>66</v>
      </c>
      <c r="C507" t="s">
        <v>812</v>
      </c>
      <c r="D507" t="s">
        <v>38</v>
      </c>
      <c r="E507" t="s">
        <v>768</v>
      </c>
      <c r="F507">
        <v>2009</v>
      </c>
      <c r="G507" t="s">
        <v>811</v>
      </c>
      <c r="H507">
        <v>0</v>
      </c>
      <c r="I507">
        <v>0.4</v>
      </c>
      <c r="J507">
        <v>0</v>
      </c>
      <c r="K507">
        <v>0</v>
      </c>
      <c r="L507">
        <f>H507+I507+J507+K507</f>
        <v>0.4</v>
      </c>
    </row>
    <row r="508" spans="1:12" x14ac:dyDescent="0.25">
      <c r="A508">
        <v>620</v>
      </c>
      <c r="B508" t="s">
        <v>66</v>
      </c>
      <c r="C508" t="s">
        <v>813</v>
      </c>
      <c r="D508" t="s">
        <v>145</v>
      </c>
      <c r="E508" t="s">
        <v>768</v>
      </c>
      <c r="F508">
        <v>2009</v>
      </c>
      <c r="G508" t="s">
        <v>811</v>
      </c>
      <c r="H508">
        <v>0</v>
      </c>
      <c r="I508">
        <v>0.4</v>
      </c>
      <c r="J508">
        <v>0</v>
      </c>
      <c r="K508">
        <v>0</v>
      </c>
      <c r="L508">
        <f>H508+I508+J508+K508</f>
        <v>0.4</v>
      </c>
    </row>
    <row r="509" spans="1:12" x14ac:dyDescent="0.25">
      <c r="A509">
        <v>669</v>
      </c>
      <c r="B509" t="s">
        <v>32</v>
      </c>
      <c r="C509" t="s">
        <v>880</v>
      </c>
      <c r="D509" t="s">
        <v>509</v>
      </c>
      <c r="E509" t="s">
        <v>881</v>
      </c>
      <c r="F509">
        <v>2011</v>
      </c>
      <c r="G509" t="s">
        <v>811</v>
      </c>
      <c r="H509">
        <v>0</v>
      </c>
      <c r="I509">
        <v>0</v>
      </c>
      <c r="J509">
        <v>0.4</v>
      </c>
      <c r="K509">
        <v>0</v>
      </c>
      <c r="L509">
        <f>H509+I509+J509+K509</f>
        <v>0.4</v>
      </c>
    </row>
    <row r="510" spans="1:12" x14ac:dyDescent="0.25">
      <c r="A510">
        <v>670</v>
      </c>
      <c r="B510" t="s">
        <v>66</v>
      </c>
      <c r="C510" t="s">
        <v>882</v>
      </c>
      <c r="D510" t="s">
        <v>407</v>
      </c>
      <c r="E510" t="s">
        <v>881</v>
      </c>
      <c r="F510">
        <v>2009</v>
      </c>
      <c r="G510" t="s">
        <v>811</v>
      </c>
      <c r="H510">
        <v>0</v>
      </c>
      <c r="I510">
        <v>0</v>
      </c>
      <c r="J510">
        <v>0.4</v>
      </c>
      <c r="K510">
        <v>0</v>
      </c>
      <c r="L510">
        <f>H510+I510+J510+K510</f>
        <v>0.4</v>
      </c>
    </row>
    <row r="511" spans="1:12" x14ac:dyDescent="0.25">
      <c r="A511">
        <v>672</v>
      </c>
      <c r="B511" t="s">
        <v>73</v>
      </c>
      <c r="C511" t="s">
        <v>887</v>
      </c>
      <c r="D511" t="s">
        <v>71</v>
      </c>
      <c r="E511" t="s">
        <v>62</v>
      </c>
      <c r="F511">
        <v>2007</v>
      </c>
      <c r="G511" t="s">
        <v>69</v>
      </c>
      <c r="H511">
        <v>0</v>
      </c>
      <c r="I511">
        <v>0</v>
      </c>
      <c r="J511">
        <v>0.4</v>
      </c>
      <c r="K511">
        <v>0</v>
      </c>
      <c r="L511">
        <f>H511+I511+J511+K511</f>
        <v>0.4</v>
      </c>
    </row>
    <row r="512" spans="1:12" x14ac:dyDescent="0.25">
      <c r="A512">
        <v>673</v>
      </c>
      <c r="B512" t="s">
        <v>133</v>
      </c>
      <c r="C512" t="s">
        <v>391</v>
      </c>
      <c r="D512" t="s">
        <v>407</v>
      </c>
      <c r="E512" t="s">
        <v>881</v>
      </c>
      <c r="F512">
        <v>2006</v>
      </c>
      <c r="G512" t="s">
        <v>811</v>
      </c>
      <c r="H512">
        <v>0</v>
      </c>
      <c r="I512">
        <v>0</v>
      </c>
      <c r="J512">
        <v>0.4</v>
      </c>
      <c r="K512">
        <v>0</v>
      </c>
      <c r="L512">
        <f>H512+I512+J512+K512</f>
        <v>0.4</v>
      </c>
    </row>
    <row r="513" spans="1:12" x14ac:dyDescent="0.25">
      <c r="A513">
        <v>677</v>
      </c>
      <c r="B513" t="s">
        <v>153</v>
      </c>
      <c r="C513" t="s">
        <v>892</v>
      </c>
      <c r="D513" t="s">
        <v>893</v>
      </c>
      <c r="E513" t="s">
        <v>894</v>
      </c>
      <c r="F513">
        <v>1970</v>
      </c>
      <c r="G513" t="s">
        <v>895</v>
      </c>
      <c r="H513">
        <v>0</v>
      </c>
      <c r="I513">
        <v>0</v>
      </c>
      <c r="J513">
        <v>0.4</v>
      </c>
      <c r="K513">
        <v>0</v>
      </c>
      <c r="L513">
        <f>H513+I513+J513+K513</f>
        <v>0.4</v>
      </c>
    </row>
    <row r="514" spans="1:12" x14ac:dyDescent="0.25">
      <c r="A514">
        <v>679</v>
      </c>
      <c r="B514" t="s">
        <v>29</v>
      </c>
      <c r="C514" t="s">
        <v>443</v>
      </c>
      <c r="D514" t="s">
        <v>289</v>
      </c>
      <c r="E514" t="s">
        <v>896</v>
      </c>
      <c r="F514">
        <v>1994</v>
      </c>
      <c r="G514" t="s">
        <v>442</v>
      </c>
      <c r="H514">
        <v>0</v>
      </c>
      <c r="I514">
        <v>0</v>
      </c>
      <c r="J514">
        <v>0.4</v>
      </c>
      <c r="K514">
        <v>0</v>
      </c>
      <c r="L514">
        <f>H514+I514+J514+K514</f>
        <v>0.4</v>
      </c>
    </row>
    <row r="515" spans="1:12" x14ac:dyDescent="0.25">
      <c r="A515">
        <v>683</v>
      </c>
      <c r="B515" t="s">
        <v>29</v>
      </c>
      <c r="C515" t="s">
        <v>867</v>
      </c>
      <c r="D515" t="s">
        <v>104</v>
      </c>
      <c r="E515" t="s">
        <v>869</v>
      </c>
      <c r="F515">
        <v>1980</v>
      </c>
      <c r="G515" t="s">
        <v>902</v>
      </c>
      <c r="H515">
        <v>0</v>
      </c>
      <c r="I515">
        <v>0</v>
      </c>
      <c r="J515">
        <v>0</v>
      </c>
      <c r="K515">
        <v>0.4</v>
      </c>
      <c r="L515">
        <f>H515+I515+J515+K515</f>
        <v>0.4</v>
      </c>
    </row>
    <row r="516" spans="1:12" x14ac:dyDescent="0.25">
      <c r="A516">
        <v>688</v>
      </c>
      <c r="B516" t="s">
        <v>23</v>
      </c>
      <c r="C516" t="s">
        <v>886</v>
      </c>
      <c r="D516" t="s">
        <v>745</v>
      </c>
      <c r="E516" t="s">
        <v>62</v>
      </c>
      <c r="F516">
        <v>2008</v>
      </c>
      <c r="G516" t="s">
        <v>63</v>
      </c>
      <c r="H516">
        <v>0</v>
      </c>
      <c r="I516">
        <v>0</v>
      </c>
      <c r="J516">
        <v>0.4</v>
      </c>
      <c r="K516">
        <v>0</v>
      </c>
      <c r="L516">
        <f>H516+I516+J516+K516</f>
        <v>0.4</v>
      </c>
    </row>
    <row r="517" spans="1:12" x14ac:dyDescent="0.25">
      <c r="A517">
        <v>138</v>
      </c>
      <c r="B517" t="s">
        <v>23</v>
      </c>
      <c r="C517" t="s">
        <v>125</v>
      </c>
      <c r="D517" t="s">
        <v>126</v>
      </c>
      <c r="E517" t="s">
        <v>78</v>
      </c>
      <c r="F517">
        <v>2008</v>
      </c>
      <c r="G517" t="s">
        <v>124</v>
      </c>
      <c r="H517">
        <v>0.2</v>
      </c>
      <c r="I517">
        <v>0</v>
      </c>
      <c r="J517">
        <v>0</v>
      </c>
      <c r="K517">
        <v>0</v>
      </c>
      <c r="L517">
        <f>H517+I517+J517+K517</f>
        <v>0.2</v>
      </c>
    </row>
    <row r="518" spans="1:12" x14ac:dyDescent="0.25">
      <c r="A518">
        <v>140</v>
      </c>
      <c r="B518" t="s">
        <v>73</v>
      </c>
      <c r="C518" t="s">
        <v>130</v>
      </c>
      <c r="D518" t="s">
        <v>131</v>
      </c>
      <c r="E518" t="s">
        <v>78</v>
      </c>
      <c r="F518">
        <v>2007</v>
      </c>
      <c r="G518" t="s">
        <v>132</v>
      </c>
      <c r="H518">
        <v>0.2</v>
      </c>
      <c r="I518">
        <v>0</v>
      </c>
      <c r="J518">
        <v>0</v>
      </c>
      <c r="K518">
        <v>0</v>
      </c>
      <c r="L518">
        <f>H518+I518+J518+K518</f>
        <v>0.2</v>
      </c>
    </row>
    <row r="519" spans="1:12" x14ac:dyDescent="0.25">
      <c r="A519">
        <v>154</v>
      </c>
      <c r="B519" t="s">
        <v>153</v>
      </c>
      <c r="C519" t="s">
        <v>116</v>
      </c>
      <c r="D519" t="s">
        <v>114</v>
      </c>
      <c r="E519" t="s">
        <v>78</v>
      </c>
      <c r="F519">
        <v>1974</v>
      </c>
      <c r="G519" t="s">
        <v>99</v>
      </c>
      <c r="H519">
        <v>0</v>
      </c>
      <c r="I519">
        <v>0</v>
      </c>
      <c r="J519">
        <v>0</v>
      </c>
      <c r="K519">
        <v>0.2</v>
      </c>
      <c r="L519">
        <f>H519+I519+J519+K519</f>
        <v>0.2</v>
      </c>
    </row>
    <row r="520" spans="1:12" x14ac:dyDescent="0.25">
      <c r="A520">
        <v>168</v>
      </c>
      <c r="B520" t="s">
        <v>27</v>
      </c>
      <c r="C520" t="s">
        <v>183</v>
      </c>
      <c r="D520" t="s">
        <v>140</v>
      </c>
      <c r="E520" t="s">
        <v>170</v>
      </c>
      <c r="F520">
        <v>1995</v>
      </c>
      <c r="G520" t="s">
        <v>171</v>
      </c>
      <c r="H520">
        <v>0</v>
      </c>
      <c r="I520">
        <v>0.2</v>
      </c>
      <c r="J520">
        <v>0</v>
      </c>
      <c r="K520">
        <v>0</v>
      </c>
      <c r="L520">
        <f>H520+I520+J520+K520</f>
        <v>0.2</v>
      </c>
    </row>
    <row r="521" spans="1:12" x14ac:dyDescent="0.25">
      <c r="A521">
        <v>170</v>
      </c>
      <c r="B521" t="s">
        <v>32</v>
      </c>
      <c r="C521" t="s">
        <v>188</v>
      </c>
      <c r="D521" t="s">
        <v>189</v>
      </c>
      <c r="E521" t="s">
        <v>190</v>
      </c>
      <c r="F521">
        <v>2010</v>
      </c>
      <c r="G521" t="s">
        <v>191</v>
      </c>
      <c r="H521">
        <v>0.2</v>
      </c>
      <c r="I521">
        <v>0</v>
      </c>
      <c r="J521">
        <v>0</v>
      </c>
      <c r="K521">
        <v>0</v>
      </c>
      <c r="L521">
        <f>H521+I521+J521+K521</f>
        <v>0.2</v>
      </c>
    </row>
    <row r="522" spans="1:12" x14ac:dyDescent="0.25">
      <c r="A522">
        <v>263</v>
      </c>
      <c r="B522" t="s">
        <v>29</v>
      </c>
      <c r="C522" t="s">
        <v>293</v>
      </c>
      <c r="D522" t="s">
        <v>68</v>
      </c>
      <c r="E522" t="s">
        <v>269</v>
      </c>
      <c r="F522">
        <v>1969</v>
      </c>
      <c r="G522" t="s">
        <v>270</v>
      </c>
      <c r="H522">
        <v>0</v>
      </c>
      <c r="I522">
        <v>0</v>
      </c>
      <c r="J522">
        <v>0</v>
      </c>
      <c r="K522">
        <v>0.2</v>
      </c>
      <c r="L522">
        <f>H522+I522+J522+K522</f>
        <v>0.2</v>
      </c>
    </row>
    <row r="523" spans="1:12" x14ac:dyDescent="0.25">
      <c r="A523">
        <v>388</v>
      </c>
      <c r="B523" t="s">
        <v>156</v>
      </c>
      <c r="C523" t="s">
        <v>508</v>
      </c>
      <c r="D523" t="s">
        <v>509</v>
      </c>
      <c r="E523" t="s">
        <v>463</v>
      </c>
      <c r="F523">
        <v>2013</v>
      </c>
      <c r="G523" t="s">
        <v>467</v>
      </c>
      <c r="H523">
        <v>0.2</v>
      </c>
      <c r="I523">
        <v>0</v>
      </c>
      <c r="J523">
        <v>0</v>
      </c>
      <c r="K523">
        <v>0</v>
      </c>
      <c r="L523">
        <f>H523+I523+J523+K523</f>
        <v>0.2</v>
      </c>
    </row>
    <row r="524" spans="1:12" x14ac:dyDescent="0.25">
      <c r="A524">
        <v>420</v>
      </c>
      <c r="B524" t="s">
        <v>29</v>
      </c>
      <c r="C524" t="s">
        <v>555</v>
      </c>
      <c r="D524" t="s">
        <v>71</v>
      </c>
      <c r="E524" t="s">
        <v>549</v>
      </c>
      <c r="F524">
        <v>2007</v>
      </c>
      <c r="G524" t="s">
        <v>168</v>
      </c>
      <c r="H524">
        <v>0.2</v>
      </c>
      <c r="I524">
        <v>0</v>
      </c>
      <c r="J524">
        <v>0</v>
      </c>
      <c r="K524">
        <v>0</v>
      </c>
      <c r="L524">
        <f>H524+I524+J524+K524</f>
        <v>0.2</v>
      </c>
    </row>
    <row r="525" spans="1:12" x14ac:dyDescent="0.25">
      <c r="A525">
        <v>495</v>
      </c>
      <c r="B525" t="s">
        <v>32</v>
      </c>
      <c r="C525" t="s">
        <v>664</v>
      </c>
      <c r="D525" t="s">
        <v>114</v>
      </c>
      <c r="E525" t="s">
        <v>631</v>
      </c>
      <c r="F525">
        <v>2010</v>
      </c>
      <c r="G525" t="s">
        <v>632</v>
      </c>
      <c r="H525">
        <v>0.2</v>
      </c>
      <c r="I525">
        <v>0</v>
      </c>
      <c r="J525">
        <v>0</v>
      </c>
      <c r="K525">
        <v>0</v>
      </c>
      <c r="L525">
        <f>H525+I525+J525+K525</f>
        <v>0.2</v>
      </c>
    </row>
    <row r="526" spans="1:12" x14ac:dyDescent="0.25">
      <c r="A526">
        <v>500</v>
      </c>
      <c r="B526" t="s">
        <v>32</v>
      </c>
      <c r="C526" t="s">
        <v>668</v>
      </c>
      <c r="D526" t="s">
        <v>407</v>
      </c>
      <c r="E526" t="s">
        <v>631</v>
      </c>
      <c r="F526">
        <v>2011</v>
      </c>
      <c r="G526" t="s">
        <v>632</v>
      </c>
      <c r="H526">
        <v>0.2</v>
      </c>
      <c r="I526">
        <v>0</v>
      </c>
      <c r="J526">
        <v>0</v>
      </c>
      <c r="K526">
        <v>0</v>
      </c>
      <c r="L526">
        <f>H526+I526+J526+K526</f>
        <v>0.2</v>
      </c>
    </row>
    <row r="527" spans="1:12" x14ac:dyDescent="0.25">
      <c r="A527">
        <v>524</v>
      </c>
      <c r="B527" t="s">
        <v>133</v>
      </c>
      <c r="C527" t="s">
        <v>675</v>
      </c>
      <c r="D527" t="s">
        <v>324</v>
      </c>
      <c r="E527" t="s">
        <v>631</v>
      </c>
      <c r="F527">
        <v>2006</v>
      </c>
      <c r="G527" t="s">
        <v>632</v>
      </c>
      <c r="H527">
        <v>0.2</v>
      </c>
      <c r="I527">
        <v>0</v>
      </c>
      <c r="J527">
        <v>0</v>
      </c>
      <c r="K527">
        <v>0</v>
      </c>
      <c r="L527">
        <f>H527+I527+J527+K527</f>
        <v>0.2</v>
      </c>
    </row>
    <row r="528" spans="1:12" x14ac:dyDescent="0.25">
      <c r="A528">
        <v>563</v>
      </c>
      <c r="B528" t="s">
        <v>66</v>
      </c>
      <c r="C528" t="s">
        <v>722</v>
      </c>
      <c r="D528" t="s">
        <v>723</v>
      </c>
      <c r="E528" t="s">
        <v>269</v>
      </c>
      <c r="F528">
        <v>2009</v>
      </c>
      <c r="G528" t="s">
        <v>724</v>
      </c>
      <c r="H528">
        <v>0.2</v>
      </c>
      <c r="I528">
        <v>0</v>
      </c>
      <c r="J528">
        <v>0</v>
      </c>
      <c r="K528">
        <v>0</v>
      </c>
      <c r="L528">
        <f>H528+I528+J528+K528</f>
        <v>0.2</v>
      </c>
    </row>
    <row r="529" spans="1:12" x14ac:dyDescent="0.25">
      <c r="A529">
        <v>1594</v>
      </c>
      <c r="B529" t="s">
        <v>73</v>
      </c>
      <c r="C529" t="s">
        <v>887</v>
      </c>
      <c r="D529" t="s">
        <v>71</v>
      </c>
      <c r="E529" t="s">
        <v>62</v>
      </c>
      <c r="F529">
        <v>2007</v>
      </c>
      <c r="G529" t="s">
        <v>21</v>
      </c>
      <c r="H529">
        <v>0</v>
      </c>
      <c r="I529">
        <v>0</v>
      </c>
      <c r="J529">
        <v>0</v>
      </c>
      <c r="K529">
        <v>0.2</v>
      </c>
      <c r="L529">
        <f>H529+I529+J529+K529</f>
        <v>0.2</v>
      </c>
    </row>
    <row r="530" spans="1:12" x14ac:dyDescent="0.25">
      <c r="A530">
        <v>663</v>
      </c>
      <c r="B530" t="s">
        <v>153</v>
      </c>
      <c r="C530" t="s">
        <v>592</v>
      </c>
      <c r="D530" t="s">
        <v>207</v>
      </c>
      <c r="E530" t="s">
        <v>748</v>
      </c>
      <c r="F530">
        <v>1973</v>
      </c>
      <c r="G530" t="s">
        <v>99</v>
      </c>
      <c r="H530">
        <v>0</v>
      </c>
      <c r="I530">
        <v>0.2</v>
      </c>
      <c r="J530">
        <v>0</v>
      </c>
      <c r="K530">
        <v>0</v>
      </c>
      <c r="L530">
        <f>H530+I530+J530+K530</f>
        <v>0.2</v>
      </c>
    </row>
    <row r="531" spans="1:12" x14ac:dyDescent="0.25">
      <c r="A531">
        <v>674</v>
      </c>
      <c r="B531" t="s">
        <v>143</v>
      </c>
      <c r="C531" t="s">
        <v>871</v>
      </c>
      <c r="D531" t="s">
        <v>407</v>
      </c>
      <c r="E531" t="s">
        <v>872</v>
      </c>
      <c r="F531">
        <v>2003</v>
      </c>
      <c r="G531" t="s">
        <v>873</v>
      </c>
      <c r="H531">
        <v>0</v>
      </c>
      <c r="I531">
        <v>0</v>
      </c>
      <c r="J531">
        <v>0</v>
      </c>
      <c r="K531">
        <v>0.2</v>
      </c>
      <c r="L531">
        <f>H531+I531+J531+K531</f>
        <v>0.2</v>
      </c>
    </row>
    <row r="532" spans="1:12" x14ac:dyDescent="0.25">
      <c r="A532">
        <v>676</v>
      </c>
      <c r="B532" t="s">
        <v>27</v>
      </c>
      <c r="C532" t="s">
        <v>795</v>
      </c>
      <c r="D532" t="s">
        <v>407</v>
      </c>
      <c r="E532" t="s">
        <v>794</v>
      </c>
      <c r="F532">
        <v>1981</v>
      </c>
      <c r="G532" t="s">
        <v>356</v>
      </c>
      <c r="H532">
        <v>0</v>
      </c>
      <c r="I532">
        <v>0</v>
      </c>
      <c r="J532">
        <v>0.2</v>
      </c>
      <c r="K532">
        <v>0</v>
      </c>
      <c r="L532">
        <f>H532+I532+J532+K532</f>
        <v>0.2</v>
      </c>
    </row>
    <row r="533" spans="1:12" x14ac:dyDescent="0.25">
      <c r="A533">
        <v>697</v>
      </c>
      <c r="B533" t="s">
        <v>98</v>
      </c>
      <c r="C533" t="s">
        <v>526</v>
      </c>
      <c r="D533" t="s">
        <v>30</v>
      </c>
      <c r="E533" t="s">
        <v>517</v>
      </c>
      <c r="F533">
        <v>1983</v>
      </c>
      <c r="G533" t="s">
        <v>865</v>
      </c>
      <c r="H533">
        <v>0</v>
      </c>
      <c r="I533">
        <v>0</v>
      </c>
      <c r="J533">
        <v>0</v>
      </c>
      <c r="K533">
        <v>0.2</v>
      </c>
      <c r="L533">
        <f>H533+I533+J533+K533</f>
        <v>0.2</v>
      </c>
    </row>
    <row r="534" spans="1:12" x14ac:dyDescent="0.25">
      <c r="A534">
        <v>108</v>
      </c>
      <c r="B534" t="s">
        <v>44</v>
      </c>
      <c r="C534" t="s">
        <v>45</v>
      </c>
      <c r="D534" t="s">
        <v>46</v>
      </c>
      <c r="E534" t="s">
        <v>35</v>
      </c>
      <c r="F534">
        <v>2008</v>
      </c>
      <c r="G534" t="s">
        <v>47</v>
      </c>
      <c r="H534">
        <v>0</v>
      </c>
      <c r="I534">
        <v>0</v>
      </c>
      <c r="J534">
        <v>0</v>
      </c>
      <c r="K534">
        <v>0</v>
      </c>
      <c r="L534">
        <f>H534+I534+J534+K534</f>
        <v>0</v>
      </c>
    </row>
    <row r="535" spans="1:12" x14ac:dyDescent="0.25">
      <c r="A535">
        <v>144</v>
      </c>
      <c r="B535" t="s">
        <v>53</v>
      </c>
      <c r="C535" t="s">
        <v>139</v>
      </c>
      <c r="D535" t="s">
        <v>140</v>
      </c>
      <c r="E535" t="s">
        <v>78</v>
      </c>
      <c r="F535">
        <v>2004</v>
      </c>
      <c r="G535" t="s">
        <v>91</v>
      </c>
      <c r="H535">
        <v>0</v>
      </c>
      <c r="I535">
        <v>0</v>
      </c>
      <c r="J535">
        <v>0</v>
      </c>
      <c r="K535">
        <v>0</v>
      </c>
      <c r="L535">
        <f>H535+I535+J535+K535</f>
        <v>0</v>
      </c>
    </row>
    <row r="536" spans="1:12" x14ac:dyDescent="0.25">
      <c r="A536">
        <v>145</v>
      </c>
      <c r="B536" t="s">
        <v>53</v>
      </c>
      <c r="C536" t="s">
        <v>141</v>
      </c>
      <c r="D536" t="s">
        <v>68</v>
      </c>
      <c r="E536" t="s">
        <v>78</v>
      </c>
      <c r="F536">
        <v>2005</v>
      </c>
      <c r="G536" t="s">
        <v>142</v>
      </c>
      <c r="H536">
        <v>0</v>
      </c>
      <c r="I536">
        <v>0</v>
      </c>
      <c r="J536">
        <v>0</v>
      </c>
      <c r="K536">
        <v>0</v>
      </c>
      <c r="L536">
        <f>H536+I536+J536+K536</f>
        <v>0</v>
      </c>
    </row>
    <row r="537" spans="1:12" x14ac:dyDescent="0.25">
      <c r="A537">
        <v>163</v>
      </c>
      <c r="B537" t="s">
        <v>40</v>
      </c>
      <c r="C537" t="s">
        <v>174</v>
      </c>
      <c r="D537" t="s">
        <v>81</v>
      </c>
      <c r="E537" t="s">
        <v>170</v>
      </c>
      <c r="F537">
        <v>2009</v>
      </c>
      <c r="G537" t="s">
        <v>171</v>
      </c>
      <c r="H537">
        <v>0</v>
      </c>
      <c r="I537">
        <v>0</v>
      </c>
      <c r="J537">
        <v>0</v>
      </c>
      <c r="K537">
        <v>0</v>
      </c>
      <c r="L537">
        <f>H537+I537+J537+K537</f>
        <v>0</v>
      </c>
    </row>
    <row r="538" spans="1:12" x14ac:dyDescent="0.25">
      <c r="A538">
        <v>172</v>
      </c>
      <c r="B538" t="s">
        <v>40</v>
      </c>
      <c r="C538" t="s">
        <v>195</v>
      </c>
      <c r="D538" t="s">
        <v>196</v>
      </c>
      <c r="E538" t="s">
        <v>193</v>
      </c>
      <c r="F538">
        <v>2009</v>
      </c>
      <c r="G538" t="s">
        <v>194</v>
      </c>
      <c r="H538">
        <v>0</v>
      </c>
      <c r="I538">
        <v>0</v>
      </c>
      <c r="J538">
        <v>0</v>
      </c>
      <c r="K538">
        <v>0</v>
      </c>
      <c r="L538">
        <f>H538+I538+J538+K538</f>
        <v>0</v>
      </c>
    </row>
    <row r="539" spans="1:12" x14ac:dyDescent="0.25">
      <c r="A539">
        <v>174</v>
      </c>
      <c r="B539" t="s">
        <v>53</v>
      </c>
      <c r="C539" t="s">
        <v>199</v>
      </c>
      <c r="D539" t="s">
        <v>135</v>
      </c>
      <c r="E539" t="s">
        <v>193</v>
      </c>
      <c r="F539">
        <v>2004</v>
      </c>
      <c r="G539" t="s">
        <v>194</v>
      </c>
      <c r="H539">
        <v>0</v>
      </c>
      <c r="I539">
        <v>0</v>
      </c>
      <c r="J539">
        <v>0</v>
      </c>
      <c r="K539">
        <v>0</v>
      </c>
      <c r="L539">
        <f>H539+I539+J539+K539</f>
        <v>0</v>
      </c>
    </row>
    <row r="540" spans="1:12" x14ac:dyDescent="0.25">
      <c r="A540">
        <v>180</v>
      </c>
      <c r="B540" t="s">
        <v>44</v>
      </c>
      <c r="C540" t="s">
        <v>210</v>
      </c>
      <c r="D540" t="s">
        <v>211</v>
      </c>
      <c r="E540" t="s">
        <v>212</v>
      </c>
      <c r="F540">
        <v>2008</v>
      </c>
      <c r="G540" t="s">
        <v>213</v>
      </c>
      <c r="H540">
        <v>0</v>
      </c>
      <c r="I540">
        <v>0</v>
      </c>
      <c r="J540">
        <v>0</v>
      </c>
      <c r="K540">
        <v>0</v>
      </c>
      <c r="L540">
        <f>H540+I540+J540+K540</f>
        <v>0</v>
      </c>
    </row>
    <row r="541" spans="1:12" x14ac:dyDescent="0.25">
      <c r="A541">
        <v>220</v>
      </c>
      <c r="B541" t="s">
        <v>40</v>
      </c>
      <c r="C541" t="s">
        <v>279</v>
      </c>
      <c r="D541" t="s">
        <v>280</v>
      </c>
      <c r="E541" t="s">
        <v>269</v>
      </c>
      <c r="F541">
        <v>2009</v>
      </c>
      <c r="G541" t="s">
        <v>270</v>
      </c>
      <c r="H541">
        <v>0</v>
      </c>
      <c r="I541">
        <v>0</v>
      </c>
      <c r="J541">
        <v>0</v>
      </c>
      <c r="K541">
        <v>0</v>
      </c>
      <c r="L541">
        <f>H541+I541+J541+K541</f>
        <v>0</v>
      </c>
    </row>
    <row r="542" spans="1:12" x14ac:dyDescent="0.25">
      <c r="A542">
        <v>234</v>
      </c>
      <c r="B542" t="s">
        <v>32</v>
      </c>
      <c r="C542" t="s">
        <v>296</v>
      </c>
      <c r="D542" t="s">
        <v>140</v>
      </c>
      <c r="E542" t="s">
        <v>269</v>
      </c>
      <c r="F542">
        <v>2011</v>
      </c>
      <c r="G542" t="s">
        <v>270</v>
      </c>
      <c r="H542">
        <v>0</v>
      </c>
      <c r="I542">
        <v>0</v>
      </c>
      <c r="J542">
        <v>0</v>
      </c>
      <c r="K542">
        <v>0</v>
      </c>
      <c r="L542">
        <f>H542+I542+J542+K542</f>
        <v>0</v>
      </c>
    </row>
    <row r="543" spans="1:12" x14ac:dyDescent="0.25">
      <c r="A543">
        <v>249</v>
      </c>
      <c r="B543" t="s">
        <v>23</v>
      </c>
      <c r="C543" t="s">
        <v>315</v>
      </c>
      <c r="D543" t="s">
        <v>71</v>
      </c>
      <c r="E543" t="s">
        <v>269</v>
      </c>
      <c r="F543">
        <v>2008</v>
      </c>
      <c r="G543" t="s">
        <v>270</v>
      </c>
      <c r="H543">
        <v>0</v>
      </c>
      <c r="I543">
        <v>0</v>
      </c>
      <c r="J543">
        <v>0</v>
      </c>
      <c r="K543">
        <v>0</v>
      </c>
      <c r="L543">
        <f>H543+I543+J543+K543</f>
        <v>0</v>
      </c>
    </row>
    <row r="544" spans="1:12" x14ac:dyDescent="0.25">
      <c r="A544">
        <v>266</v>
      </c>
      <c r="B544" t="s">
        <v>60</v>
      </c>
      <c r="C544" t="s">
        <v>334</v>
      </c>
      <c r="D544" t="s">
        <v>211</v>
      </c>
      <c r="E544" t="s">
        <v>332</v>
      </c>
      <c r="F544">
        <v>2010</v>
      </c>
      <c r="G544" t="s">
        <v>335</v>
      </c>
      <c r="H544">
        <v>0</v>
      </c>
      <c r="I544">
        <v>0</v>
      </c>
      <c r="J544">
        <v>0</v>
      </c>
      <c r="K544">
        <v>0</v>
      </c>
      <c r="L544">
        <f>H544+I544+J544+K544</f>
        <v>0</v>
      </c>
    </row>
    <row r="545" spans="1:12" x14ac:dyDescent="0.25">
      <c r="A545">
        <v>279</v>
      </c>
      <c r="B545" t="s">
        <v>17</v>
      </c>
      <c r="C545" t="s">
        <v>359</v>
      </c>
      <c r="D545" t="s">
        <v>196</v>
      </c>
      <c r="E545" t="s">
        <v>360</v>
      </c>
      <c r="F545">
        <v>2005</v>
      </c>
      <c r="G545" t="s">
        <v>361</v>
      </c>
      <c r="H545">
        <v>0</v>
      </c>
      <c r="I545">
        <v>0</v>
      </c>
      <c r="J545">
        <v>0</v>
      </c>
      <c r="K545">
        <v>0</v>
      </c>
      <c r="L545">
        <f>H545+I545+J545+K545</f>
        <v>0</v>
      </c>
    </row>
    <row r="546" spans="1:12" x14ac:dyDescent="0.25">
      <c r="A546">
        <v>280</v>
      </c>
      <c r="B546" t="s">
        <v>143</v>
      </c>
      <c r="C546" t="s">
        <v>362</v>
      </c>
      <c r="D546" t="s">
        <v>254</v>
      </c>
      <c r="E546" t="s">
        <v>360</v>
      </c>
      <c r="F546">
        <v>2003</v>
      </c>
      <c r="G546" t="s">
        <v>363</v>
      </c>
      <c r="H546">
        <v>0</v>
      </c>
      <c r="I546">
        <v>0</v>
      </c>
      <c r="J546">
        <v>0</v>
      </c>
      <c r="K546">
        <v>0</v>
      </c>
      <c r="L546">
        <f>H546+I546+J546+K546</f>
        <v>0</v>
      </c>
    </row>
    <row r="547" spans="1:12" x14ac:dyDescent="0.25">
      <c r="A547">
        <v>283</v>
      </c>
      <c r="B547" t="s">
        <v>60</v>
      </c>
      <c r="C547" t="s">
        <v>370</v>
      </c>
      <c r="D547" t="s">
        <v>109</v>
      </c>
      <c r="E547" t="s">
        <v>368</v>
      </c>
      <c r="F547">
        <v>2011</v>
      </c>
      <c r="G547" t="s">
        <v>371</v>
      </c>
      <c r="H547">
        <v>0</v>
      </c>
      <c r="I547">
        <v>0</v>
      </c>
      <c r="J547">
        <v>0</v>
      </c>
      <c r="K547">
        <v>0</v>
      </c>
      <c r="L547">
        <f>H547+I547+J547+K547</f>
        <v>0</v>
      </c>
    </row>
    <row r="548" spans="1:12" x14ac:dyDescent="0.25">
      <c r="A548">
        <v>346</v>
      </c>
      <c r="B548" t="s">
        <v>29</v>
      </c>
      <c r="C548" t="s">
        <v>443</v>
      </c>
      <c r="D548" t="s">
        <v>289</v>
      </c>
      <c r="E548" t="s">
        <v>444</v>
      </c>
      <c r="F548">
        <v>1994</v>
      </c>
      <c r="G548" t="s">
        <v>99</v>
      </c>
      <c r="H548">
        <v>0</v>
      </c>
      <c r="I548">
        <v>0</v>
      </c>
      <c r="J548">
        <v>0</v>
      </c>
      <c r="K548">
        <v>0</v>
      </c>
      <c r="L548">
        <f>H548+I548+J548+K548</f>
        <v>0</v>
      </c>
    </row>
    <row r="549" spans="1:12" x14ac:dyDescent="0.25">
      <c r="A549">
        <v>347</v>
      </c>
      <c r="B549" t="s">
        <v>29</v>
      </c>
      <c r="C549" t="s">
        <v>445</v>
      </c>
      <c r="D549" t="s">
        <v>104</v>
      </c>
      <c r="E549" t="s">
        <v>444</v>
      </c>
      <c r="F549">
        <v>1992</v>
      </c>
      <c r="G549" t="s">
        <v>168</v>
      </c>
      <c r="H549">
        <v>0</v>
      </c>
      <c r="I549">
        <v>0</v>
      </c>
      <c r="J549">
        <v>0</v>
      </c>
      <c r="K549">
        <v>0</v>
      </c>
      <c r="L549">
        <f>H549+I549+J549+K549</f>
        <v>0</v>
      </c>
    </row>
    <row r="550" spans="1:12" x14ac:dyDescent="0.25">
      <c r="A550">
        <v>348</v>
      </c>
      <c r="B550" t="s">
        <v>29</v>
      </c>
      <c r="C550" t="s">
        <v>446</v>
      </c>
      <c r="D550" t="s">
        <v>447</v>
      </c>
      <c r="E550" t="s">
        <v>444</v>
      </c>
      <c r="F550">
        <v>1976</v>
      </c>
      <c r="G550" t="s">
        <v>448</v>
      </c>
      <c r="H550">
        <v>0</v>
      </c>
      <c r="I550">
        <v>0</v>
      </c>
      <c r="J550">
        <v>0</v>
      </c>
      <c r="K550">
        <v>0</v>
      </c>
      <c r="L550">
        <f>H550+I550+J550+K550</f>
        <v>0</v>
      </c>
    </row>
    <row r="551" spans="1:12" x14ac:dyDescent="0.25">
      <c r="A551">
        <v>351</v>
      </c>
      <c r="B551" t="s">
        <v>32</v>
      </c>
      <c r="C551" t="s">
        <v>453</v>
      </c>
      <c r="D551" t="s">
        <v>71</v>
      </c>
      <c r="E551" t="s">
        <v>454</v>
      </c>
      <c r="F551">
        <v>2011</v>
      </c>
      <c r="G551" t="s">
        <v>455</v>
      </c>
      <c r="H551">
        <v>0</v>
      </c>
      <c r="I551">
        <v>0</v>
      </c>
      <c r="J551">
        <v>0</v>
      </c>
      <c r="K551">
        <v>0</v>
      </c>
      <c r="L551">
        <f>H551+I551+J551+K551</f>
        <v>0</v>
      </c>
    </row>
    <row r="552" spans="1:12" x14ac:dyDescent="0.25">
      <c r="A552">
        <v>429</v>
      </c>
      <c r="B552" t="s">
        <v>23</v>
      </c>
      <c r="C552" t="s">
        <v>574</v>
      </c>
      <c r="D552" t="s">
        <v>140</v>
      </c>
      <c r="E552" t="s">
        <v>566</v>
      </c>
      <c r="F552">
        <v>2008</v>
      </c>
      <c r="G552" t="s">
        <v>573</v>
      </c>
      <c r="H552">
        <v>0</v>
      </c>
      <c r="I552">
        <v>0</v>
      </c>
      <c r="J552">
        <v>0</v>
      </c>
      <c r="K552">
        <v>0</v>
      </c>
      <c r="L552">
        <f>H552+I552+J552+K552</f>
        <v>0</v>
      </c>
    </row>
    <row r="553" spans="1:12" x14ac:dyDescent="0.25">
      <c r="A553">
        <v>478</v>
      </c>
      <c r="B553" t="s">
        <v>44</v>
      </c>
      <c r="C553" t="s">
        <v>642</v>
      </c>
      <c r="D553" t="s">
        <v>643</v>
      </c>
      <c r="E553" t="s">
        <v>631</v>
      </c>
      <c r="F553">
        <v>2008</v>
      </c>
      <c r="G553" t="s">
        <v>632</v>
      </c>
      <c r="H553">
        <v>0</v>
      </c>
      <c r="I553">
        <v>0</v>
      </c>
      <c r="J553">
        <v>0</v>
      </c>
      <c r="K553">
        <v>0</v>
      </c>
      <c r="L553">
        <f>H553+I553+J553+K553</f>
        <v>0</v>
      </c>
    </row>
    <row r="554" spans="1:12" x14ac:dyDescent="0.25">
      <c r="A554">
        <v>484</v>
      </c>
      <c r="B554" t="s">
        <v>29</v>
      </c>
      <c r="C554" t="s">
        <v>703</v>
      </c>
      <c r="D554" t="s">
        <v>720</v>
      </c>
      <c r="E554" t="s">
        <v>631</v>
      </c>
      <c r="F554">
        <v>2007</v>
      </c>
      <c r="G554" t="s">
        <v>742</v>
      </c>
      <c r="H554">
        <v>0</v>
      </c>
      <c r="I554">
        <v>0</v>
      </c>
      <c r="J554">
        <v>0</v>
      </c>
      <c r="K554">
        <v>0</v>
      </c>
      <c r="L554">
        <f>H554+I554+J554+K554</f>
        <v>0</v>
      </c>
    </row>
    <row r="555" spans="1:12" x14ac:dyDescent="0.25">
      <c r="A555">
        <v>494</v>
      </c>
      <c r="B555" t="s">
        <v>32</v>
      </c>
      <c r="C555" t="s">
        <v>662</v>
      </c>
      <c r="D555" t="s">
        <v>663</v>
      </c>
      <c r="E555" t="s">
        <v>631</v>
      </c>
      <c r="F555">
        <v>2011</v>
      </c>
      <c r="G555" t="s">
        <v>632</v>
      </c>
      <c r="H555">
        <v>0</v>
      </c>
      <c r="I555">
        <v>0</v>
      </c>
      <c r="J555">
        <v>0</v>
      </c>
      <c r="K555">
        <v>0</v>
      </c>
      <c r="L555">
        <f>H555+I555+J555+K555</f>
        <v>0</v>
      </c>
    </row>
    <row r="556" spans="1:12" x14ac:dyDescent="0.25">
      <c r="A556">
        <v>502</v>
      </c>
      <c r="B556" t="s">
        <v>32</v>
      </c>
      <c r="C556" t="s">
        <v>670</v>
      </c>
      <c r="D556" t="s">
        <v>671</v>
      </c>
      <c r="E556" t="s">
        <v>631</v>
      </c>
      <c r="F556">
        <v>2010</v>
      </c>
      <c r="G556" t="s">
        <v>632</v>
      </c>
      <c r="H556">
        <v>0</v>
      </c>
      <c r="I556">
        <v>0</v>
      </c>
      <c r="J556">
        <v>0</v>
      </c>
      <c r="K556">
        <v>0</v>
      </c>
      <c r="L556">
        <f>H556+I556+J556+K556</f>
        <v>0</v>
      </c>
    </row>
    <row r="557" spans="1:12" x14ac:dyDescent="0.25">
      <c r="A557">
        <v>507</v>
      </c>
      <c r="B557" t="s">
        <v>32</v>
      </c>
      <c r="C557" t="s">
        <v>490</v>
      </c>
      <c r="D557" t="s">
        <v>529</v>
      </c>
      <c r="E557" t="s">
        <v>631</v>
      </c>
      <c r="F557">
        <v>2010</v>
      </c>
      <c r="G557" t="s">
        <v>632</v>
      </c>
      <c r="H557">
        <v>0</v>
      </c>
      <c r="I557">
        <v>0</v>
      </c>
      <c r="J557">
        <v>0</v>
      </c>
      <c r="K557">
        <v>0</v>
      </c>
      <c r="L557">
        <f>H557+I557+J557+K557</f>
        <v>0</v>
      </c>
    </row>
    <row r="558" spans="1:12" x14ac:dyDescent="0.25">
      <c r="A558">
        <v>530</v>
      </c>
      <c r="B558" t="s">
        <v>107</v>
      </c>
      <c r="C558" t="s">
        <v>697</v>
      </c>
      <c r="D558" t="s">
        <v>698</v>
      </c>
      <c r="E558" t="s">
        <v>631</v>
      </c>
      <c r="F558">
        <v>2013</v>
      </c>
      <c r="G558" t="s">
        <v>632</v>
      </c>
      <c r="H558">
        <v>0</v>
      </c>
      <c r="I558">
        <v>0</v>
      </c>
      <c r="J558">
        <v>0</v>
      </c>
      <c r="K558">
        <v>0</v>
      </c>
      <c r="L558">
        <f>H558+I558+J558+K558</f>
        <v>0</v>
      </c>
    </row>
    <row r="559" spans="1:12" x14ac:dyDescent="0.25">
      <c r="A559">
        <v>533</v>
      </c>
      <c r="B559" t="s">
        <v>107</v>
      </c>
      <c r="C559" t="s">
        <v>701</v>
      </c>
      <c r="D559" t="s">
        <v>373</v>
      </c>
      <c r="E559" t="s">
        <v>631</v>
      </c>
      <c r="F559">
        <v>2013</v>
      </c>
      <c r="G559" t="s">
        <v>632</v>
      </c>
      <c r="H559">
        <v>0</v>
      </c>
      <c r="I559">
        <v>0</v>
      </c>
      <c r="J559">
        <v>0</v>
      </c>
      <c r="K559">
        <v>0</v>
      </c>
      <c r="L559">
        <f>H559+I559+J559+K559</f>
        <v>0</v>
      </c>
    </row>
    <row r="560" spans="1:12" x14ac:dyDescent="0.25">
      <c r="A560">
        <v>535</v>
      </c>
      <c r="B560" t="s">
        <v>107</v>
      </c>
      <c r="C560" t="s">
        <v>760</v>
      </c>
      <c r="D560" t="s">
        <v>173</v>
      </c>
      <c r="E560" t="s">
        <v>631</v>
      </c>
      <c r="F560">
        <v>2012</v>
      </c>
      <c r="G560" t="s">
        <v>632</v>
      </c>
      <c r="H560">
        <v>0</v>
      </c>
      <c r="I560">
        <v>0</v>
      </c>
      <c r="J560">
        <v>0</v>
      </c>
      <c r="K560">
        <v>0</v>
      </c>
      <c r="L560">
        <f>H560+I560+J560+K560</f>
        <v>0</v>
      </c>
    </row>
    <row r="561" spans="1:12" x14ac:dyDescent="0.25">
      <c r="A561">
        <v>536</v>
      </c>
      <c r="B561" t="s">
        <v>107</v>
      </c>
      <c r="C561" t="s">
        <v>703</v>
      </c>
      <c r="D561" t="s">
        <v>475</v>
      </c>
      <c r="E561" t="s">
        <v>631</v>
      </c>
      <c r="F561">
        <v>2013</v>
      </c>
      <c r="G561" t="s">
        <v>632</v>
      </c>
      <c r="H561">
        <v>0</v>
      </c>
      <c r="I561">
        <v>0</v>
      </c>
      <c r="J561">
        <v>0</v>
      </c>
      <c r="K561">
        <v>0</v>
      </c>
      <c r="L561">
        <f>H561+I561+J561+K561</f>
        <v>0</v>
      </c>
    </row>
    <row r="562" spans="1:12" x14ac:dyDescent="0.25">
      <c r="A562">
        <v>538</v>
      </c>
      <c r="B562" t="s">
        <v>32</v>
      </c>
      <c r="C562" t="s">
        <v>697</v>
      </c>
      <c r="D562" t="s">
        <v>705</v>
      </c>
      <c r="E562" t="s">
        <v>631</v>
      </c>
      <c r="F562">
        <v>2010</v>
      </c>
      <c r="G562" t="s">
        <v>632</v>
      </c>
      <c r="H562">
        <v>0</v>
      </c>
      <c r="I562">
        <v>0</v>
      </c>
      <c r="J562">
        <v>0</v>
      </c>
      <c r="K562">
        <v>0</v>
      </c>
      <c r="L562">
        <f>H562+I562+J562+K562</f>
        <v>0</v>
      </c>
    </row>
    <row r="563" spans="1:12" x14ac:dyDescent="0.25">
      <c r="A563">
        <v>544</v>
      </c>
      <c r="B563" t="s">
        <v>156</v>
      </c>
      <c r="C563" t="s">
        <v>710</v>
      </c>
      <c r="D563" t="s">
        <v>711</v>
      </c>
      <c r="E563" t="s">
        <v>631</v>
      </c>
      <c r="F563">
        <v>2013</v>
      </c>
      <c r="G563" t="s">
        <v>632</v>
      </c>
      <c r="H563">
        <v>0</v>
      </c>
      <c r="I563">
        <v>0</v>
      </c>
      <c r="J563">
        <v>0</v>
      </c>
      <c r="K563">
        <v>0</v>
      </c>
      <c r="L563">
        <f>H563+I563+J563+K563</f>
        <v>0</v>
      </c>
    </row>
    <row r="564" spans="1:12" x14ac:dyDescent="0.25">
      <c r="A564">
        <v>546</v>
      </c>
      <c r="B564" t="s">
        <v>156</v>
      </c>
      <c r="C564" t="s">
        <v>713</v>
      </c>
      <c r="D564" t="s">
        <v>131</v>
      </c>
      <c r="E564" t="s">
        <v>631</v>
      </c>
      <c r="F564">
        <v>2013</v>
      </c>
      <c r="G564" t="s">
        <v>632</v>
      </c>
      <c r="H564">
        <v>0</v>
      </c>
      <c r="I564">
        <v>0</v>
      </c>
      <c r="J564">
        <v>0</v>
      </c>
      <c r="K564">
        <v>0</v>
      </c>
      <c r="L564">
        <f>H564+I564+J564+K564</f>
        <v>0</v>
      </c>
    </row>
    <row r="565" spans="1:12" x14ac:dyDescent="0.25">
      <c r="A565">
        <v>547</v>
      </c>
      <c r="B565" t="s">
        <v>156</v>
      </c>
      <c r="C565" t="s">
        <v>506</v>
      </c>
      <c r="D565" t="s">
        <v>176</v>
      </c>
      <c r="E565" t="s">
        <v>631</v>
      </c>
      <c r="F565">
        <v>2013</v>
      </c>
      <c r="G565" t="s">
        <v>632</v>
      </c>
      <c r="H565">
        <v>0</v>
      </c>
      <c r="I565">
        <v>0</v>
      </c>
      <c r="J565">
        <v>0</v>
      </c>
      <c r="K565">
        <v>0</v>
      </c>
      <c r="L565">
        <f>H565+I565+J565+K565</f>
        <v>0</v>
      </c>
    </row>
    <row r="566" spans="1:12" x14ac:dyDescent="0.25">
      <c r="A566">
        <v>552</v>
      </c>
      <c r="B566" t="s">
        <v>156</v>
      </c>
      <c r="C566" t="s">
        <v>715</v>
      </c>
      <c r="D566" t="s">
        <v>145</v>
      </c>
      <c r="E566" t="s">
        <v>631</v>
      </c>
      <c r="F566">
        <v>2013</v>
      </c>
      <c r="G566" t="s">
        <v>632</v>
      </c>
      <c r="H566">
        <v>0</v>
      </c>
      <c r="I566">
        <v>0</v>
      </c>
      <c r="J566">
        <v>0</v>
      </c>
      <c r="K566">
        <v>0</v>
      </c>
      <c r="L566">
        <f>H566+I566+J566+K566</f>
        <v>0</v>
      </c>
    </row>
    <row r="567" spans="1:12" x14ac:dyDescent="0.25">
      <c r="A567">
        <v>554</v>
      </c>
      <c r="B567" t="s">
        <v>29</v>
      </c>
      <c r="C567" t="s">
        <v>306</v>
      </c>
      <c r="D567" t="s">
        <v>407</v>
      </c>
      <c r="E567" t="s">
        <v>717</v>
      </c>
      <c r="F567">
        <v>1986</v>
      </c>
      <c r="G567" t="s">
        <v>718</v>
      </c>
      <c r="H567">
        <v>0</v>
      </c>
      <c r="I567">
        <v>0</v>
      </c>
      <c r="J567">
        <v>0</v>
      </c>
      <c r="K567">
        <v>0</v>
      </c>
      <c r="L567">
        <f>H567+I567+J567+K567</f>
        <v>0</v>
      </c>
    </row>
    <row r="568" spans="1:12" x14ac:dyDescent="0.25">
      <c r="A568">
        <v>558</v>
      </c>
      <c r="B568" t="s">
        <v>107</v>
      </c>
      <c r="C568" t="s">
        <v>648</v>
      </c>
      <c r="D568" t="s">
        <v>649</v>
      </c>
      <c r="E568" t="s">
        <v>649</v>
      </c>
      <c r="H568">
        <v>0</v>
      </c>
      <c r="I568">
        <v>0</v>
      </c>
      <c r="J568">
        <v>0</v>
      </c>
      <c r="K568">
        <v>0</v>
      </c>
      <c r="L568">
        <f>H568+I568+J568+K568</f>
        <v>0</v>
      </c>
    </row>
    <row r="569" spans="1:12" x14ac:dyDescent="0.25">
      <c r="A569">
        <v>560</v>
      </c>
      <c r="B569" t="s">
        <v>32</v>
      </c>
      <c r="C569" t="s">
        <v>648</v>
      </c>
      <c r="D569" t="s">
        <v>649</v>
      </c>
      <c r="E569" t="s">
        <v>649</v>
      </c>
      <c r="H569">
        <v>0</v>
      </c>
      <c r="I569">
        <v>0</v>
      </c>
      <c r="J569">
        <v>0</v>
      </c>
      <c r="K569">
        <v>0</v>
      </c>
      <c r="L569">
        <f>H569+I569+J569+K569</f>
        <v>0</v>
      </c>
    </row>
    <row r="570" spans="1:12" x14ac:dyDescent="0.25">
      <c r="A570">
        <v>570</v>
      </c>
      <c r="B570" t="s">
        <v>44</v>
      </c>
      <c r="C570" t="s">
        <v>648</v>
      </c>
      <c r="D570" t="s">
        <v>649</v>
      </c>
      <c r="E570" t="s">
        <v>649</v>
      </c>
      <c r="H570">
        <v>0</v>
      </c>
      <c r="I570">
        <v>0</v>
      </c>
      <c r="J570">
        <v>0</v>
      </c>
      <c r="K570">
        <v>0</v>
      </c>
      <c r="L570">
        <f>H570+I570+J570+K570</f>
        <v>0</v>
      </c>
    </row>
    <row r="571" spans="1:12" x14ac:dyDescent="0.25">
      <c r="A571">
        <v>571</v>
      </c>
      <c r="B571" t="s">
        <v>133</v>
      </c>
      <c r="C571" t="s">
        <v>648</v>
      </c>
      <c r="D571" t="s">
        <v>649</v>
      </c>
      <c r="E571" t="s">
        <v>649</v>
      </c>
      <c r="H571">
        <v>0</v>
      </c>
      <c r="I571">
        <v>0</v>
      </c>
      <c r="J571">
        <v>0</v>
      </c>
      <c r="K571">
        <v>0</v>
      </c>
      <c r="L571">
        <f>H571+I571+J571+K571</f>
        <v>0</v>
      </c>
    </row>
    <row r="572" spans="1:12" x14ac:dyDescent="0.25">
      <c r="A572">
        <v>572</v>
      </c>
      <c r="B572" t="s">
        <v>133</v>
      </c>
      <c r="C572" t="s">
        <v>648</v>
      </c>
      <c r="D572" t="s">
        <v>649</v>
      </c>
      <c r="E572" t="s">
        <v>649</v>
      </c>
      <c r="H572">
        <v>0</v>
      </c>
      <c r="I572">
        <v>0</v>
      </c>
      <c r="J572">
        <v>0</v>
      </c>
      <c r="K572">
        <v>0</v>
      </c>
      <c r="L572">
        <f>H572+I572+J572+K572</f>
        <v>0</v>
      </c>
    </row>
    <row r="573" spans="1:12" x14ac:dyDescent="0.25">
      <c r="A573">
        <v>573</v>
      </c>
      <c r="B573" t="s">
        <v>236</v>
      </c>
      <c r="C573" t="s">
        <v>648</v>
      </c>
      <c r="D573" t="s">
        <v>649</v>
      </c>
      <c r="E573" t="s">
        <v>649</v>
      </c>
      <c r="H573">
        <v>0</v>
      </c>
      <c r="I573">
        <v>0</v>
      </c>
      <c r="J573">
        <v>0</v>
      </c>
      <c r="K573">
        <v>0</v>
      </c>
      <c r="L573">
        <f>H573+I573+J573+K573</f>
        <v>0</v>
      </c>
    </row>
    <row r="574" spans="1:12" x14ac:dyDescent="0.25">
      <c r="A574">
        <v>574</v>
      </c>
      <c r="B574" t="s">
        <v>236</v>
      </c>
      <c r="C574" t="s">
        <v>648</v>
      </c>
      <c r="D574" t="s">
        <v>649</v>
      </c>
      <c r="E574" t="s">
        <v>649</v>
      </c>
      <c r="H574">
        <v>0</v>
      </c>
      <c r="I574">
        <v>0</v>
      </c>
      <c r="J574">
        <v>0</v>
      </c>
      <c r="K574">
        <v>0</v>
      </c>
      <c r="L574">
        <f>H574+I574+J574+K574</f>
        <v>0</v>
      </c>
    </row>
    <row r="575" spans="1:12" x14ac:dyDescent="0.25">
      <c r="A575">
        <v>575</v>
      </c>
      <c r="B575" t="s">
        <v>53</v>
      </c>
      <c r="C575" t="s">
        <v>648</v>
      </c>
      <c r="D575" t="s">
        <v>649</v>
      </c>
      <c r="E575" t="s">
        <v>649</v>
      </c>
      <c r="H575">
        <v>0</v>
      </c>
      <c r="I575">
        <v>0</v>
      </c>
      <c r="J575">
        <v>0</v>
      </c>
      <c r="K575">
        <v>0</v>
      </c>
      <c r="L575">
        <f>H575+I575+J575+K575</f>
        <v>0</v>
      </c>
    </row>
    <row r="576" spans="1:12" x14ac:dyDescent="0.25">
      <c r="A576">
        <v>576</v>
      </c>
      <c r="B576" t="s">
        <v>53</v>
      </c>
      <c r="C576" t="s">
        <v>648</v>
      </c>
      <c r="D576" t="s">
        <v>649</v>
      </c>
      <c r="E576" t="s">
        <v>649</v>
      </c>
      <c r="H576">
        <v>0</v>
      </c>
      <c r="I576">
        <v>0</v>
      </c>
      <c r="J576">
        <v>0</v>
      </c>
      <c r="K576">
        <v>0</v>
      </c>
      <c r="L576">
        <f>H576+I576+J576+K576</f>
        <v>0</v>
      </c>
    </row>
    <row r="577" spans="1:12" x14ac:dyDescent="0.25">
      <c r="A577">
        <v>577</v>
      </c>
      <c r="B577" t="s">
        <v>17</v>
      </c>
      <c r="C577" t="s">
        <v>648</v>
      </c>
      <c r="D577" t="s">
        <v>649</v>
      </c>
      <c r="E577" t="s">
        <v>649</v>
      </c>
      <c r="H577">
        <v>0</v>
      </c>
      <c r="I577">
        <v>0</v>
      </c>
      <c r="J577">
        <v>0</v>
      </c>
      <c r="K577">
        <v>0</v>
      </c>
      <c r="L577">
        <f>H577+I577+J577+K577</f>
        <v>0</v>
      </c>
    </row>
    <row r="578" spans="1:12" x14ac:dyDescent="0.25">
      <c r="A578">
        <v>578</v>
      </c>
      <c r="B578" t="s">
        <v>17</v>
      </c>
      <c r="C578" t="s">
        <v>648</v>
      </c>
      <c r="D578" t="s">
        <v>649</v>
      </c>
      <c r="E578" t="s">
        <v>649</v>
      </c>
      <c r="H578">
        <v>0</v>
      </c>
      <c r="I578">
        <v>0</v>
      </c>
      <c r="J578">
        <v>0</v>
      </c>
      <c r="K578">
        <v>0</v>
      </c>
      <c r="L578">
        <f>H578+I578+J578+K578</f>
        <v>0</v>
      </c>
    </row>
    <row r="579" spans="1:12" x14ac:dyDescent="0.25">
      <c r="A579">
        <v>580</v>
      </c>
      <c r="B579" t="s">
        <v>48</v>
      </c>
      <c r="C579" t="s">
        <v>648</v>
      </c>
      <c r="D579" t="s">
        <v>649</v>
      </c>
      <c r="E579" t="s">
        <v>649</v>
      </c>
      <c r="H579">
        <v>0</v>
      </c>
      <c r="I579">
        <v>0</v>
      </c>
      <c r="J579">
        <v>0</v>
      </c>
      <c r="K579">
        <v>0</v>
      </c>
      <c r="L579">
        <f>H579+I579+J579+K579</f>
        <v>0</v>
      </c>
    </row>
    <row r="580" spans="1:12" x14ac:dyDescent="0.25">
      <c r="A580">
        <v>583</v>
      </c>
      <c r="B580" t="s">
        <v>98</v>
      </c>
      <c r="C580" t="s">
        <v>648</v>
      </c>
      <c r="D580" t="s">
        <v>649</v>
      </c>
      <c r="E580" t="s">
        <v>649</v>
      </c>
      <c r="H580">
        <v>0</v>
      </c>
      <c r="I580">
        <v>0</v>
      </c>
      <c r="J580">
        <v>0</v>
      </c>
      <c r="K580">
        <v>0</v>
      </c>
      <c r="L580">
        <f>H580+I580+J580+K580</f>
        <v>0</v>
      </c>
    </row>
    <row r="581" spans="1:12" x14ac:dyDescent="0.25">
      <c r="A581">
        <v>586</v>
      </c>
      <c r="B581" t="s">
        <v>153</v>
      </c>
      <c r="C581" t="s">
        <v>648</v>
      </c>
      <c r="D581" t="s">
        <v>649</v>
      </c>
      <c r="E581" t="s">
        <v>649</v>
      </c>
      <c r="H581">
        <v>0</v>
      </c>
      <c r="I581">
        <v>0</v>
      </c>
      <c r="J581">
        <v>0</v>
      </c>
      <c r="K581">
        <v>0</v>
      </c>
      <c r="L581">
        <f>H581+I581+J581+K581</f>
        <v>0</v>
      </c>
    </row>
    <row r="582" spans="1:12" x14ac:dyDescent="0.25">
      <c r="A582">
        <v>587</v>
      </c>
      <c r="B582" t="s">
        <v>251</v>
      </c>
      <c r="C582" t="s">
        <v>648</v>
      </c>
      <c r="D582" t="s">
        <v>649</v>
      </c>
      <c r="E582" t="s">
        <v>649</v>
      </c>
      <c r="H582">
        <v>0</v>
      </c>
      <c r="I582">
        <v>0</v>
      </c>
      <c r="J582">
        <v>0</v>
      </c>
      <c r="K582">
        <v>0</v>
      </c>
      <c r="L582">
        <f>H582+I582+J582+K582</f>
        <v>0</v>
      </c>
    </row>
    <row r="583" spans="1:12" x14ac:dyDescent="0.25">
      <c r="A583">
        <v>588</v>
      </c>
      <c r="B583" t="s">
        <v>251</v>
      </c>
      <c r="C583" t="s">
        <v>648</v>
      </c>
      <c r="D583" t="s">
        <v>649</v>
      </c>
      <c r="E583" t="s">
        <v>649</v>
      </c>
      <c r="H583">
        <v>0</v>
      </c>
      <c r="I583">
        <v>0</v>
      </c>
      <c r="J583">
        <v>0</v>
      </c>
      <c r="K583">
        <v>0</v>
      </c>
      <c r="L583">
        <f>H583+I583+J583+K583</f>
        <v>0</v>
      </c>
    </row>
    <row r="584" spans="1:12" x14ac:dyDescent="0.25">
      <c r="A584">
        <v>589</v>
      </c>
      <c r="B584" t="s">
        <v>336</v>
      </c>
      <c r="C584" t="s">
        <v>649</v>
      </c>
      <c r="D584" t="s">
        <v>649</v>
      </c>
      <c r="E584" t="s">
        <v>649</v>
      </c>
      <c r="H584">
        <v>0</v>
      </c>
      <c r="I584">
        <v>0</v>
      </c>
      <c r="J584">
        <v>0</v>
      </c>
      <c r="K584">
        <v>0</v>
      </c>
      <c r="L584">
        <f>H584+I584+J584+K584</f>
        <v>0</v>
      </c>
    </row>
    <row r="585" spans="1:12" x14ac:dyDescent="0.25">
      <c r="A585">
        <v>590</v>
      </c>
      <c r="B585" t="s">
        <v>73</v>
      </c>
      <c r="C585" t="s">
        <v>689</v>
      </c>
      <c r="D585" t="s">
        <v>649</v>
      </c>
      <c r="E585" t="s">
        <v>649</v>
      </c>
      <c r="H585">
        <v>0</v>
      </c>
      <c r="I585">
        <v>0</v>
      </c>
      <c r="J585">
        <v>0</v>
      </c>
      <c r="K585">
        <v>0</v>
      </c>
      <c r="L585">
        <f>H585+I585+J585+K585</f>
        <v>0</v>
      </c>
    </row>
    <row r="586" spans="1:12" x14ac:dyDescent="0.25">
      <c r="A586">
        <v>591</v>
      </c>
      <c r="B586" t="s">
        <v>336</v>
      </c>
      <c r="C586" t="s">
        <v>648</v>
      </c>
      <c r="D586" t="s">
        <v>649</v>
      </c>
      <c r="E586" t="s">
        <v>649</v>
      </c>
      <c r="H586">
        <v>0</v>
      </c>
      <c r="I586">
        <v>0</v>
      </c>
      <c r="J586">
        <v>0</v>
      </c>
      <c r="K586">
        <v>0</v>
      </c>
      <c r="L586">
        <f>H586+I586+J586+K586</f>
        <v>0</v>
      </c>
    </row>
    <row r="587" spans="1:12" x14ac:dyDescent="0.25">
      <c r="A587">
        <v>592</v>
      </c>
      <c r="B587" t="s">
        <v>336</v>
      </c>
      <c r="C587" t="s">
        <v>648</v>
      </c>
      <c r="D587" t="s">
        <v>649</v>
      </c>
      <c r="E587" t="s">
        <v>649</v>
      </c>
      <c r="H587">
        <v>0</v>
      </c>
      <c r="I587">
        <v>0</v>
      </c>
      <c r="J587">
        <v>0</v>
      </c>
      <c r="K587">
        <v>0</v>
      </c>
      <c r="L587">
        <f>H587+I587+J587+K587</f>
        <v>0</v>
      </c>
    </row>
    <row r="588" spans="1:12" x14ac:dyDescent="0.25">
      <c r="A588">
        <v>597</v>
      </c>
      <c r="B588" t="s">
        <v>44</v>
      </c>
      <c r="C588" t="s">
        <v>785</v>
      </c>
      <c r="D588" t="s">
        <v>785</v>
      </c>
      <c r="E588" t="s">
        <v>649</v>
      </c>
      <c r="F588">
        <v>2008</v>
      </c>
      <c r="G588" t="s">
        <v>63</v>
      </c>
      <c r="H588">
        <v>0</v>
      </c>
      <c r="I588">
        <v>0</v>
      </c>
      <c r="J588">
        <v>0</v>
      </c>
      <c r="K588">
        <v>0</v>
      </c>
      <c r="L588">
        <f>H588+I588+J588+K588</f>
        <v>0</v>
      </c>
    </row>
    <row r="589" spans="1:12" x14ac:dyDescent="0.25">
      <c r="A589">
        <v>598</v>
      </c>
      <c r="B589" t="s">
        <v>66</v>
      </c>
      <c r="C589" t="s">
        <v>785</v>
      </c>
      <c r="D589" t="s">
        <v>785</v>
      </c>
      <c r="E589" t="s">
        <v>649</v>
      </c>
      <c r="F589">
        <v>2009</v>
      </c>
      <c r="G589" t="s">
        <v>69</v>
      </c>
      <c r="H589">
        <v>0</v>
      </c>
      <c r="I589">
        <v>0</v>
      </c>
      <c r="J589">
        <v>0</v>
      </c>
      <c r="K589">
        <v>0</v>
      </c>
      <c r="L589">
        <f>H589+I589+J589+K589</f>
        <v>0</v>
      </c>
    </row>
    <row r="590" spans="1:12" x14ac:dyDescent="0.25">
      <c r="A590">
        <v>632</v>
      </c>
      <c r="B590" t="s">
        <v>133</v>
      </c>
      <c r="C590" t="s">
        <v>826</v>
      </c>
      <c r="D590" t="s">
        <v>120</v>
      </c>
      <c r="E590" t="s">
        <v>517</v>
      </c>
      <c r="F590">
        <v>2006</v>
      </c>
      <c r="G590" t="s">
        <v>168</v>
      </c>
      <c r="H590">
        <v>0</v>
      </c>
      <c r="I590">
        <v>0</v>
      </c>
      <c r="J590">
        <v>0</v>
      </c>
      <c r="K590">
        <v>0</v>
      </c>
      <c r="L590">
        <f>H590+I590+J590+K590</f>
        <v>0</v>
      </c>
    </row>
    <row r="591" spans="1:12" x14ac:dyDescent="0.25">
      <c r="A591">
        <v>656</v>
      </c>
      <c r="B591" t="s">
        <v>66</v>
      </c>
      <c r="C591" t="s">
        <v>851</v>
      </c>
      <c r="D591" t="s">
        <v>852</v>
      </c>
      <c r="E591" t="s">
        <v>631</v>
      </c>
      <c r="F591">
        <v>2009</v>
      </c>
      <c r="G591" t="s">
        <v>632</v>
      </c>
      <c r="H591">
        <v>0</v>
      </c>
      <c r="I591">
        <v>0</v>
      </c>
      <c r="J591">
        <v>0</v>
      </c>
      <c r="K591">
        <v>0</v>
      </c>
      <c r="L591">
        <f>H591+I591+J591+K591</f>
        <v>0</v>
      </c>
    </row>
    <row r="592" spans="1:12" x14ac:dyDescent="0.25">
      <c r="A592">
        <v>657</v>
      </c>
      <c r="B592" t="s">
        <v>29</v>
      </c>
      <c r="C592" t="s">
        <v>853</v>
      </c>
      <c r="D592" t="s">
        <v>230</v>
      </c>
      <c r="E592" t="s">
        <v>631</v>
      </c>
      <c r="F592">
        <v>2007</v>
      </c>
      <c r="G592" t="s">
        <v>632</v>
      </c>
      <c r="H592">
        <v>0</v>
      </c>
      <c r="I592">
        <v>0</v>
      </c>
      <c r="J592">
        <v>0</v>
      </c>
      <c r="K592">
        <v>0</v>
      </c>
      <c r="L592">
        <f>H592+I592+J592+K592</f>
        <v>0</v>
      </c>
    </row>
    <row r="593" spans="1:12" x14ac:dyDescent="0.25">
      <c r="A593">
        <v>659</v>
      </c>
      <c r="B593" t="s">
        <v>66</v>
      </c>
      <c r="C593" t="s">
        <v>855</v>
      </c>
      <c r="D593" t="s">
        <v>856</v>
      </c>
      <c r="E593" t="s">
        <v>631</v>
      </c>
      <c r="F593">
        <v>2009</v>
      </c>
      <c r="G593" t="s">
        <v>632</v>
      </c>
      <c r="H593">
        <v>0</v>
      </c>
      <c r="I593">
        <v>0</v>
      </c>
      <c r="J593">
        <v>0</v>
      </c>
      <c r="K593">
        <v>0</v>
      </c>
      <c r="L593">
        <f>H593+I593+J593+K593</f>
        <v>0</v>
      </c>
    </row>
    <row r="594" spans="1:12" x14ac:dyDescent="0.25">
      <c r="A594">
        <v>667</v>
      </c>
      <c r="B594" t="s">
        <v>107</v>
      </c>
      <c r="C594" t="s">
        <v>877</v>
      </c>
      <c r="D594" t="s">
        <v>565</v>
      </c>
      <c r="E594" t="s">
        <v>227</v>
      </c>
      <c r="F594">
        <v>2012</v>
      </c>
      <c r="G594" t="s">
        <v>878</v>
      </c>
      <c r="H594">
        <v>0</v>
      </c>
      <c r="I594">
        <v>0</v>
      </c>
      <c r="J594">
        <v>0</v>
      </c>
      <c r="K594">
        <v>0</v>
      </c>
      <c r="L594">
        <f>H594+I594+J594+K594</f>
        <v>0</v>
      </c>
    </row>
    <row r="595" spans="1:12" x14ac:dyDescent="0.25">
      <c r="A595">
        <v>680</v>
      </c>
      <c r="B595" t="s">
        <v>29</v>
      </c>
      <c r="C595" t="s">
        <v>897</v>
      </c>
      <c r="D595" t="s">
        <v>46</v>
      </c>
      <c r="E595" t="s">
        <v>898</v>
      </c>
      <c r="F595">
        <v>1995</v>
      </c>
      <c r="G595" t="s">
        <v>899</v>
      </c>
      <c r="H595">
        <v>0</v>
      </c>
      <c r="I595">
        <v>0</v>
      </c>
      <c r="J595">
        <v>0</v>
      </c>
      <c r="K595">
        <v>0</v>
      </c>
      <c r="L595">
        <f>H595+I595+J595+K595</f>
        <v>0</v>
      </c>
    </row>
    <row r="596" spans="1:12" x14ac:dyDescent="0.25">
      <c r="A596">
        <v>681</v>
      </c>
      <c r="B596" t="s">
        <v>29</v>
      </c>
      <c r="C596" t="s">
        <v>900</v>
      </c>
      <c r="D596" t="s">
        <v>28</v>
      </c>
      <c r="E596" t="s">
        <v>227</v>
      </c>
      <c r="F596">
        <v>1977</v>
      </c>
      <c r="G596" t="s">
        <v>231</v>
      </c>
      <c r="H596">
        <v>0</v>
      </c>
      <c r="I596">
        <v>0</v>
      </c>
      <c r="J596">
        <v>0</v>
      </c>
      <c r="K596">
        <v>0</v>
      </c>
      <c r="L596">
        <f>H596+I596+J596+K596</f>
        <v>0</v>
      </c>
    </row>
    <row r="597" spans="1:12" x14ac:dyDescent="0.25">
      <c r="A597">
        <v>682</v>
      </c>
      <c r="B597" t="s">
        <v>29</v>
      </c>
      <c r="C597" t="s">
        <v>901</v>
      </c>
      <c r="D597" t="s">
        <v>352</v>
      </c>
      <c r="E597" t="s">
        <v>869</v>
      </c>
      <c r="F597">
        <v>2004</v>
      </c>
      <c r="G597" t="s">
        <v>870</v>
      </c>
      <c r="H597">
        <v>0</v>
      </c>
      <c r="I597">
        <v>0</v>
      </c>
      <c r="J597">
        <v>0</v>
      </c>
      <c r="K597">
        <v>0</v>
      </c>
      <c r="L597">
        <f>H597+I597+J597+K597</f>
        <v>0</v>
      </c>
    </row>
    <row r="598" spans="1:12" x14ac:dyDescent="0.25">
      <c r="A598">
        <v>685</v>
      </c>
      <c r="B598" t="s">
        <v>40</v>
      </c>
      <c r="C598" t="s">
        <v>648</v>
      </c>
      <c r="D598" t="s">
        <v>649</v>
      </c>
      <c r="H598">
        <v>0</v>
      </c>
      <c r="I598">
        <v>0</v>
      </c>
      <c r="J598">
        <v>0</v>
      </c>
      <c r="K598">
        <v>0</v>
      </c>
      <c r="L598">
        <f>H598+I598+J598+K598</f>
        <v>0</v>
      </c>
    </row>
    <row r="599" spans="1:12" x14ac:dyDescent="0.25">
      <c r="A599">
        <v>686</v>
      </c>
      <c r="B599" t="s">
        <v>336</v>
      </c>
      <c r="C599" t="s">
        <v>648</v>
      </c>
      <c r="D599" t="s">
        <v>649</v>
      </c>
      <c r="H599">
        <v>0</v>
      </c>
      <c r="I599">
        <v>0</v>
      </c>
      <c r="J599">
        <v>0</v>
      </c>
      <c r="K599">
        <v>0</v>
      </c>
      <c r="L599">
        <f>H599+I599+J599+K599</f>
        <v>0</v>
      </c>
    </row>
    <row r="600" spans="1:12" x14ac:dyDescent="0.25">
      <c r="A600">
        <v>687</v>
      </c>
      <c r="B600" t="s">
        <v>66</v>
      </c>
      <c r="C600" t="s">
        <v>648</v>
      </c>
      <c r="D600" t="s">
        <v>649</v>
      </c>
      <c r="H600">
        <v>0</v>
      </c>
      <c r="I600">
        <v>0</v>
      </c>
      <c r="J600">
        <v>0</v>
      </c>
      <c r="K600">
        <v>0</v>
      </c>
      <c r="L600">
        <f>H600+I600+J600+K600</f>
        <v>0</v>
      </c>
    </row>
    <row r="601" spans="1:12" x14ac:dyDescent="0.25">
      <c r="A601">
        <v>689</v>
      </c>
      <c r="B601" t="s">
        <v>73</v>
      </c>
      <c r="C601" t="s">
        <v>648</v>
      </c>
      <c r="D601" t="s">
        <v>649</v>
      </c>
      <c r="H601">
        <v>0</v>
      </c>
      <c r="I601">
        <v>0</v>
      </c>
      <c r="J601">
        <v>0</v>
      </c>
      <c r="K601">
        <v>0</v>
      </c>
      <c r="L601">
        <f>H601+I601+J601+K601</f>
        <v>0</v>
      </c>
    </row>
    <row r="602" spans="1:12" x14ac:dyDescent="0.25">
      <c r="A602">
        <v>693</v>
      </c>
      <c r="B602" t="s">
        <v>44</v>
      </c>
      <c r="C602" t="s">
        <v>867</v>
      </c>
      <c r="D602" t="s">
        <v>868</v>
      </c>
      <c r="E602" t="s">
        <v>869</v>
      </c>
      <c r="F602">
        <v>2008</v>
      </c>
      <c r="G602" t="s">
        <v>870</v>
      </c>
      <c r="H602">
        <v>0</v>
      </c>
      <c r="I602">
        <v>0</v>
      </c>
      <c r="J602">
        <v>0</v>
      </c>
      <c r="K602">
        <v>0</v>
      </c>
      <c r="L602">
        <f>H602+I602+J602+K602</f>
        <v>0</v>
      </c>
    </row>
    <row r="603" spans="1:12" x14ac:dyDescent="0.25">
      <c r="A603">
        <v>698</v>
      </c>
      <c r="B603" t="s">
        <v>27</v>
      </c>
      <c r="C603" t="s">
        <v>923</v>
      </c>
      <c r="D603" t="s">
        <v>924</v>
      </c>
      <c r="E603" t="s">
        <v>925</v>
      </c>
      <c r="F603">
        <v>1997</v>
      </c>
      <c r="G603" t="s">
        <v>563</v>
      </c>
      <c r="H603">
        <v>0</v>
      </c>
      <c r="I603">
        <v>0</v>
      </c>
      <c r="J603">
        <v>0</v>
      </c>
      <c r="K603">
        <v>0</v>
      </c>
      <c r="L603">
        <f>H603+I603+J603+K603</f>
        <v>0</v>
      </c>
    </row>
  </sheetData>
  <sortState ref="A2:L603">
    <sortCondition descending="1" ref="L2:L60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9"/>
  <sheetViews>
    <sheetView topLeftCell="A5" workbookViewId="0">
      <selection activeCell="B54" sqref="B54"/>
    </sheetView>
  </sheetViews>
  <sheetFormatPr defaultRowHeight="15" outlineLevelRow="2" x14ac:dyDescent="0.25"/>
  <cols>
    <col min="1" max="1" width="25.7109375" bestFit="1" customWidth="1"/>
    <col min="6" max="6" width="31.42578125" customWidth="1"/>
    <col min="7" max="7" width="5" bestFit="1" customWidth="1"/>
  </cols>
  <sheetData>
    <row r="1" spans="1:12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  <c r="F1" t="s">
        <v>989</v>
      </c>
      <c r="G1" t="s">
        <v>5</v>
      </c>
      <c r="H1" t="s">
        <v>930</v>
      </c>
      <c r="I1" t="s">
        <v>931</v>
      </c>
      <c r="J1" t="s">
        <v>932</v>
      </c>
      <c r="K1" t="s">
        <v>933</v>
      </c>
      <c r="L1" t="s">
        <v>937</v>
      </c>
    </row>
    <row r="2" spans="1:12" hidden="1" outlineLevel="2" x14ac:dyDescent="0.25">
      <c r="A2" t="s">
        <v>603</v>
      </c>
      <c r="B2">
        <v>447</v>
      </c>
      <c r="C2" t="s">
        <v>17</v>
      </c>
      <c r="D2" t="s">
        <v>602</v>
      </c>
      <c r="E2" t="s">
        <v>160</v>
      </c>
      <c r="F2" t="s">
        <v>591</v>
      </c>
      <c r="G2">
        <v>2005</v>
      </c>
      <c r="H2">
        <v>1</v>
      </c>
      <c r="I2">
        <v>1</v>
      </c>
      <c r="J2">
        <v>0.98695652173913062</v>
      </c>
      <c r="K2">
        <v>0.80638722554890208</v>
      </c>
      <c r="L2">
        <v>3.7933437472880329</v>
      </c>
    </row>
    <row r="3" spans="1:12" hidden="1" outlineLevel="2" x14ac:dyDescent="0.25">
      <c r="A3" t="s">
        <v>603</v>
      </c>
      <c r="B3">
        <v>456</v>
      </c>
      <c r="C3" t="s">
        <v>133</v>
      </c>
      <c r="D3" t="s">
        <v>402</v>
      </c>
      <c r="E3" t="s">
        <v>138</v>
      </c>
      <c r="F3" t="s">
        <v>591</v>
      </c>
      <c r="G3">
        <v>2006</v>
      </c>
      <c r="H3">
        <v>0.94244604316546743</v>
      </c>
      <c r="I3">
        <v>0.91095350669818753</v>
      </c>
      <c r="J3">
        <v>0.88177940280316869</v>
      </c>
      <c r="K3">
        <v>0.94162436548223361</v>
      </c>
      <c r="L3">
        <v>3.6768033181490578</v>
      </c>
    </row>
    <row r="4" spans="1:12" hidden="1" outlineLevel="2" x14ac:dyDescent="0.25">
      <c r="A4" t="s">
        <v>603</v>
      </c>
      <c r="B4">
        <v>459</v>
      </c>
      <c r="C4" t="s">
        <v>53</v>
      </c>
      <c r="D4" t="s">
        <v>620</v>
      </c>
      <c r="E4" t="s">
        <v>52</v>
      </c>
      <c r="F4" t="s">
        <v>591</v>
      </c>
      <c r="G4">
        <v>2005</v>
      </c>
      <c r="H4">
        <v>0.64073694984646878</v>
      </c>
      <c r="I4">
        <v>0.63021491782553718</v>
      </c>
      <c r="J4">
        <v>0.61865671641791053</v>
      </c>
      <c r="K4">
        <v>0.64244521337946958</v>
      </c>
      <c r="L4">
        <v>2.532053797469386</v>
      </c>
    </row>
    <row r="5" spans="1:12" outlineLevel="1" collapsed="1" x14ac:dyDescent="0.25">
      <c r="A5" s="8" t="s">
        <v>991</v>
      </c>
      <c r="L5">
        <f>SUBTOTAL(9,L2:L4)</f>
        <v>10.002200862906477</v>
      </c>
    </row>
    <row r="6" spans="1:12" hidden="1" outlineLevel="2" x14ac:dyDescent="0.25">
      <c r="A6" t="s">
        <v>962</v>
      </c>
      <c r="B6">
        <v>435</v>
      </c>
      <c r="C6" t="s">
        <v>53</v>
      </c>
      <c r="D6" t="s">
        <v>582</v>
      </c>
      <c r="E6" t="s">
        <v>327</v>
      </c>
      <c r="F6" t="s">
        <v>566</v>
      </c>
      <c r="G6">
        <v>2005</v>
      </c>
      <c r="H6">
        <v>0.4</v>
      </c>
      <c r="I6">
        <v>0.40348037231889922</v>
      </c>
      <c r="J6">
        <v>0</v>
      </c>
      <c r="K6">
        <v>0.4</v>
      </c>
      <c r="L6">
        <v>1.2034803723188991</v>
      </c>
    </row>
    <row r="7" spans="1:12" outlineLevel="1" collapsed="1" x14ac:dyDescent="0.25">
      <c r="A7" s="8" t="s">
        <v>992</v>
      </c>
      <c r="L7">
        <f>SUBTOTAL(9,L6:L6)</f>
        <v>1.2034803723188991</v>
      </c>
    </row>
    <row r="8" spans="1:12" hidden="1" outlineLevel="2" x14ac:dyDescent="0.25">
      <c r="A8" t="s">
        <v>878</v>
      </c>
      <c r="B8">
        <v>123</v>
      </c>
      <c r="C8" t="s">
        <v>40</v>
      </c>
      <c r="D8" t="s">
        <v>89</v>
      </c>
      <c r="E8" t="s">
        <v>90</v>
      </c>
      <c r="F8" t="s">
        <v>78</v>
      </c>
      <c r="G8">
        <v>2009</v>
      </c>
      <c r="H8">
        <v>0.44539877300613495</v>
      </c>
      <c r="I8">
        <v>0.75000000000000011</v>
      </c>
      <c r="J8">
        <v>0.76255707762557079</v>
      </c>
      <c r="K8">
        <v>0.59279279279279284</v>
      </c>
      <c r="L8">
        <v>2.5507486434244986</v>
      </c>
    </row>
    <row r="9" spans="1:12" hidden="1" outlineLevel="2" x14ac:dyDescent="0.25">
      <c r="A9" t="s">
        <v>878</v>
      </c>
      <c r="B9">
        <v>667</v>
      </c>
      <c r="C9" t="s">
        <v>107</v>
      </c>
      <c r="D9" t="s">
        <v>877</v>
      </c>
      <c r="E9" t="s">
        <v>565</v>
      </c>
      <c r="F9" t="s">
        <v>227</v>
      </c>
      <c r="G9">
        <v>2012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outlineLevel="1" collapsed="1" x14ac:dyDescent="0.25">
      <c r="A10" s="8" t="s">
        <v>993</v>
      </c>
      <c r="L10">
        <f>SUBTOTAL(9,L8:L9)</f>
        <v>2.5507486434244986</v>
      </c>
    </row>
    <row r="11" spans="1:12" hidden="1" outlineLevel="2" x14ac:dyDescent="0.25">
      <c r="A11" t="s">
        <v>56</v>
      </c>
      <c r="B11">
        <v>111</v>
      </c>
      <c r="C11" t="s">
        <v>53</v>
      </c>
      <c r="D11" t="s">
        <v>54</v>
      </c>
      <c r="E11" t="s">
        <v>55</v>
      </c>
      <c r="F11" t="s">
        <v>35</v>
      </c>
      <c r="G11">
        <v>2004</v>
      </c>
      <c r="H11">
        <v>0.2</v>
      </c>
      <c r="I11">
        <v>0.2</v>
      </c>
      <c r="J11">
        <v>0</v>
      </c>
      <c r="K11">
        <v>0.518139534883721</v>
      </c>
      <c r="L11">
        <v>0.91813953488372102</v>
      </c>
    </row>
    <row r="12" spans="1:12" hidden="1" outlineLevel="2" x14ac:dyDescent="0.25">
      <c r="A12" t="s">
        <v>56</v>
      </c>
      <c r="B12">
        <v>351</v>
      </c>
      <c r="C12" t="s">
        <v>32</v>
      </c>
      <c r="D12" t="s">
        <v>453</v>
      </c>
      <c r="E12" t="s">
        <v>71</v>
      </c>
      <c r="F12" t="s">
        <v>454</v>
      </c>
      <c r="G12">
        <v>2011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hidden="1" outlineLevel="2" x14ac:dyDescent="0.25">
      <c r="A13" t="s">
        <v>56</v>
      </c>
      <c r="B13">
        <v>414</v>
      </c>
      <c r="C13" t="s">
        <v>27</v>
      </c>
      <c r="D13" t="s">
        <v>545</v>
      </c>
      <c r="E13" t="s">
        <v>71</v>
      </c>
      <c r="F13" t="s">
        <v>546</v>
      </c>
      <c r="G13">
        <v>1987</v>
      </c>
      <c r="H13">
        <v>0.84903225806451621</v>
      </c>
      <c r="I13">
        <v>0.83639265762170789</v>
      </c>
      <c r="J13">
        <v>0.80195739781232012</v>
      </c>
      <c r="K13">
        <v>0.70270270270270252</v>
      </c>
      <c r="L13">
        <v>3.1900850162012468</v>
      </c>
    </row>
    <row r="14" spans="1:12" outlineLevel="1" collapsed="1" x14ac:dyDescent="0.25">
      <c r="A14" s="8" t="s">
        <v>994</v>
      </c>
      <c r="L14">
        <f>SUBTOTAL(9,L11:L13)</f>
        <v>4.1082245510849678</v>
      </c>
    </row>
    <row r="15" spans="1:12" hidden="1" outlineLevel="2" x14ac:dyDescent="0.25">
      <c r="A15" t="s">
        <v>967</v>
      </c>
      <c r="B15">
        <v>155</v>
      </c>
      <c r="C15" t="s">
        <v>156</v>
      </c>
      <c r="D15" t="s">
        <v>141</v>
      </c>
      <c r="E15" t="s">
        <v>157</v>
      </c>
      <c r="F15" t="s">
        <v>78</v>
      </c>
      <c r="G15">
        <v>2012</v>
      </c>
      <c r="H15">
        <v>0.2</v>
      </c>
      <c r="I15">
        <v>0.94285714285714295</v>
      </c>
      <c r="J15">
        <v>0.94262295081967218</v>
      </c>
      <c r="K15">
        <v>1</v>
      </c>
      <c r="L15">
        <v>3.0854800936768152</v>
      </c>
    </row>
    <row r="16" spans="1:12" hidden="1" outlineLevel="2" x14ac:dyDescent="0.25">
      <c r="A16" t="s">
        <v>967</v>
      </c>
      <c r="B16">
        <v>349</v>
      </c>
      <c r="C16" t="s">
        <v>98</v>
      </c>
      <c r="D16" t="s">
        <v>449</v>
      </c>
      <c r="E16" t="s">
        <v>230</v>
      </c>
      <c r="F16" t="s">
        <v>450</v>
      </c>
      <c r="G16">
        <v>1978</v>
      </c>
      <c r="H16">
        <v>0.71915285451197053</v>
      </c>
      <c r="I16">
        <v>0.58477287268074207</v>
      </c>
      <c r="J16">
        <v>0</v>
      </c>
      <c r="K16">
        <v>0</v>
      </c>
      <c r="L16">
        <v>1.3039257271927127</v>
      </c>
    </row>
    <row r="17" spans="1:12" hidden="1" outlineLevel="2" x14ac:dyDescent="0.25">
      <c r="A17" t="s">
        <v>967</v>
      </c>
      <c r="B17">
        <v>350</v>
      </c>
      <c r="C17" t="s">
        <v>156</v>
      </c>
      <c r="D17" t="s">
        <v>452</v>
      </c>
      <c r="E17" t="s">
        <v>120</v>
      </c>
      <c r="F17" t="s">
        <v>450</v>
      </c>
      <c r="G17">
        <v>2012</v>
      </c>
      <c r="H17">
        <v>1</v>
      </c>
      <c r="I17">
        <v>1</v>
      </c>
      <c r="J17">
        <v>0.93495934959349603</v>
      </c>
      <c r="K17">
        <v>0</v>
      </c>
      <c r="L17">
        <v>2.934959349593496</v>
      </c>
    </row>
    <row r="18" spans="1:12" outlineLevel="1" collapsed="1" x14ac:dyDescent="0.25">
      <c r="A18" s="8" t="s">
        <v>995</v>
      </c>
      <c r="L18">
        <f>SUBTOTAL(9,L15:L17)</f>
        <v>7.3243651704630235</v>
      </c>
    </row>
    <row r="19" spans="1:12" hidden="1" outlineLevel="2" x14ac:dyDescent="0.25">
      <c r="A19" t="s">
        <v>579</v>
      </c>
      <c r="B19">
        <v>433</v>
      </c>
      <c r="C19" t="s">
        <v>133</v>
      </c>
      <c r="D19" t="s">
        <v>577</v>
      </c>
      <c r="E19" t="s">
        <v>578</v>
      </c>
      <c r="F19" t="s">
        <v>566</v>
      </c>
      <c r="G19">
        <v>2006</v>
      </c>
      <c r="H19">
        <v>0.80989180834621322</v>
      </c>
      <c r="I19">
        <v>0.2</v>
      </c>
      <c r="J19">
        <v>0.2</v>
      </c>
      <c r="K19">
        <v>0.65663716814159301</v>
      </c>
      <c r="L19">
        <v>1.8665289764878061</v>
      </c>
    </row>
    <row r="20" spans="1:12" outlineLevel="1" collapsed="1" x14ac:dyDescent="0.25">
      <c r="A20" s="8" t="s">
        <v>996</v>
      </c>
      <c r="L20">
        <f>SUBTOTAL(9,L19:L19)</f>
        <v>1.8665289764878061</v>
      </c>
    </row>
    <row r="21" spans="1:12" hidden="1" outlineLevel="2" x14ac:dyDescent="0.25">
      <c r="A21" t="s">
        <v>118</v>
      </c>
      <c r="B21">
        <v>135</v>
      </c>
      <c r="C21" t="s">
        <v>32</v>
      </c>
      <c r="D21" t="s">
        <v>116</v>
      </c>
      <c r="E21" t="s">
        <v>117</v>
      </c>
      <c r="F21" t="s">
        <v>78</v>
      </c>
      <c r="G21">
        <v>2011</v>
      </c>
      <c r="H21">
        <v>0</v>
      </c>
      <c r="I21">
        <v>0</v>
      </c>
      <c r="J21">
        <v>0</v>
      </c>
      <c r="K21">
        <v>0.40695652173913038</v>
      </c>
      <c r="L21">
        <v>0.40695652173913038</v>
      </c>
    </row>
    <row r="22" spans="1:12" hidden="1" outlineLevel="2" x14ac:dyDescent="0.25">
      <c r="A22" t="s">
        <v>118</v>
      </c>
      <c r="B22">
        <v>141</v>
      </c>
      <c r="C22" t="s">
        <v>133</v>
      </c>
      <c r="D22" t="s">
        <v>134</v>
      </c>
      <c r="E22" t="s">
        <v>135</v>
      </c>
      <c r="F22" t="s">
        <v>78</v>
      </c>
      <c r="G22">
        <v>2006</v>
      </c>
      <c r="H22">
        <v>0</v>
      </c>
      <c r="I22">
        <v>0</v>
      </c>
      <c r="J22">
        <v>0</v>
      </c>
      <c r="K22">
        <v>0.69780564263322897</v>
      </c>
      <c r="L22">
        <v>0.69780564263322897</v>
      </c>
    </row>
    <row r="23" spans="1:12" hidden="1" outlineLevel="2" x14ac:dyDescent="0.25">
      <c r="A23" t="s">
        <v>118</v>
      </c>
      <c r="B23">
        <v>142</v>
      </c>
      <c r="C23" t="s">
        <v>133</v>
      </c>
      <c r="D23" t="s">
        <v>136</v>
      </c>
      <c r="E23" t="s">
        <v>120</v>
      </c>
      <c r="F23" t="s">
        <v>78</v>
      </c>
      <c r="G23">
        <v>2006</v>
      </c>
      <c r="H23">
        <v>0.89572649572649565</v>
      </c>
      <c r="I23">
        <v>0.84441197954711456</v>
      </c>
      <c r="J23">
        <v>0</v>
      </c>
      <c r="K23">
        <v>0.8568129330254044</v>
      </c>
      <c r="L23">
        <v>2.5969514082990148</v>
      </c>
    </row>
    <row r="24" spans="1:12" hidden="1" outlineLevel="2" x14ac:dyDescent="0.25">
      <c r="A24" t="s">
        <v>118</v>
      </c>
      <c r="B24">
        <v>143</v>
      </c>
      <c r="C24" t="s">
        <v>133</v>
      </c>
      <c r="D24" t="s">
        <v>137</v>
      </c>
      <c r="E24" t="s">
        <v>138</v>
      </c>
      <c r="F24" t="s">
        <v>78</v>
      </c>
      <c r="G24">
        <v>2006</v>
      </c>
      <c r="H24">
        <v>1</v>
      </c>
      <c r="I24">
        <v>0.90952006294256482</v>
      </c>
      <c r="J24">
        <v>1</v>
      </c>
      <c r="K24">
        <v>0.91454396055875098</v>
      </c>
      <c r="L24">
        <v>3.8240640235013155</v>
      </c>
    </row>
    <row r="25" spans="1:12" hidden="1" outlineLevel="2" x14ac:dyDescent="0.25">
      <c r="A25" t="s">
        <v>118</v>
      </c>
      <c r="B25">
        <v>453</v>
      </c>
      <c r="C25" t="s">
        <v>23</v>
      </c>
      <c r="D25" t="s">
        <v>119</v>
      </c>
      <c r="E25" t="s">
        <v>157</v>
      </c>
      <c r="F25" t="s">
        <v>591</v>
      </c>
      <c r="G25">
        <v>2008</v>
      </c>
      <c r="H25">
        <v>0.5971107544141252</v>
      </c>
      <c r="I25">
        <v>0.95560253699788589</v>
      </c>
      <c r="J25">
        <v>0.60439560439560436</v>
      </c>
      <c r="K25">
        <v>0.70047169811320753</v>
      </c>
      <c r="L25">
        <v>2.8575805939208232</v>
      </c>
    </row>
    <row r="26" spans="1:12" hidden="1" outlineLevel="2" x14ac:dyDescent="0.25">
      <c r="A26" t="s">
        <v>118</v>
      </c>
      <c r="B26">
        <v>454</v>
      </c>
      <c r="C26" t="s">
        <v>23</v>
      </c>
      <c r="D26" t="s">
        <v>613</v>
      </c>
      <c r="E26" t="s">
        <v>38</v>
      </c>
      <c r="F26" t="s">
        <v>591</v>
      </c>
      <c r="G26">
        <v>2008</v>
      </c>
      <c r="H26">
        <v>0.2</v>
      </c>
      <c r="I26">
        <v>0.67563527653213751</v>
      </c>
      <c r="J26">
        <v>0.64610866372980913</v>
      </c>
      <c r="K26">
        <v>0.58695652173913038</v>
      </c>
      <c r="L26">
        <v>2.1087004620010772</v>
      </c>
    </row>
    <row r="27" spans="1:12" outlineLevel="1" collapsed="1" x14ac:dyDescent="0.25">
      <c r="A27" s="8" t="s">
        <v>997</v>
      </c>
      <c r="L27">
        <f>SUBTOTAL(9,L21:L26)</f>
        <v>12.492058652094592</v>
      </c>
    </row>
    <row r="28" spans="1:12" hidden="1" outlineLevel="2" x14ac:dyDescent="0.25">
      <c r="A28" t="s">
        <v>597</v>
      </c>
      <c r="B28">
        <v>268</v>
      </c>
      <c r="C28" t="s">
        <v>32</v>
      </c>
      <c r="D28" t="s">
        <v>338</v>
      </c>
      <c r="E28" t="s">
        <v>75</v>
      </c>
      <c r="F28" t="s">
        <v>332</v>
      </c>
      <c r="G28">
        <v>2010</v>
      </c>
      <c r="H28">
        <v>0.52126200274348422</v>
      </c>
      <c r="I28">
        <v>0</v>
      </c>
      <c r="J28">
        <v>0</v>
      </c>
      <c r="K28">
        <v>0.2</v>
      </c>
      <c r="L28">
        <v>0.72126200274348418</v>
      </c>
    </row>
    <row r="29" spans="1:12" hidden="1" outlineLevel="2" x14ac:dyDescent="0.25">
      <c r="A29" t="s">
        <v>597</v>
      </c>
      <c r="B29">
        <v>272</v>
      </c>
      <c r="C29" t="s">
        <v>73</v>
      </c>
      <c r="D29" t="s">
        <v>345</v>
      </c>
      <c r="E29" t="s">
        <v>346</v>
      </c>
      <c r="F29" t="s">
        <v>332</v>
      </c>
      <c r="G29">
        <v>2007</v>
      </c>
      <c r="H29">
        <v>0.71883656509695293</v>
      </c>
      <c r="I29">
        <v>0</v>
      </c>
      <c r="J29">
        <v>0.2</v>
      </c>
      <c r="K29">
        <v>0.7071240105540898</v>
      </c>
      <c r="L29">
        <v>1.6259605756510429</v>
      </c>
    </row>
    <row r="30" spans="1:12" hidden="1" outlineLevel="2" x14ac:dyDescent="0.25">
      <c r="A30" t="s">
        <v>597</v>
      </c>
      <c r="B30">
        <v>455</v>
      </c>
      <c r="C30" t="s">
        <v>73</v>
      </c>
      <c r="D30" t="s">
        <v>614</v>
      </c>
      <c r="E30" t="s">
        <v>117</v>
      </c>
      <c r="F30" t="s">
        <v>591</v>
      </c>
      <c r="G30">
        <v>2007</v>
      </c>
      <c r="H30">
        <v>0.90734265734265729</v>
      </c>
      <c r="I30">
        <v>0.81218637992831533</v>
      </c>
      <c r="J30">
        <v>0.74671052631578949</v>
      </c>
      <c r="K30">
        <v>0.77850399419026872</v>
      </c>
      <c r="L30">
        <v>3.2447435577770305</v>
      </c>
    </row>
    <row r="31" spans="1:12" hidden="1" outlineLevel="2" x14ac:dyDescent="0.25">
      <c r="A31" t="s">
        <v>597</v>
      </c>
      <c r="B31">
        <v>443</v>
      </c>
      <c r="C31" t="s">
        <v>60</v>
      </c>
      <c r="D31" t="s">
        <v>596</v>
      </c>
      <c r="E31" t="s">
        <v>470</v>
      </c>
      <c r="F31" t="s">
        <v>591</v>
      </c>
      <c r="G31">
        <v>2010</v>
      </c>
      <c r="H31">
        <v>0.43004587155963309</v>
      </c>
      <c r="I31">
        <v>0.51255707762557079</v>
      </c>
      <c r="J31">
        <v>0</v>
      </c>
      <c r="K31">
        <v>0</v>
      </c>
      <c r="L31">
        <v>0.94260294918520393</v>
      </c>
    </row>
    <row r="32" spans="1:12" hidden="1" outlineLevel="2" x14ac:dyDescent="0.25">
      <c r="A32" t="s">
        <v>597</v>
      </c>
      <c r="B32">
        <v>444</v>
      </c>
      <c r="C32" t="s">
        <v>60</v>
      </c>
      <c r="D32" t="s">
        <v>598</v>
      </c>
      <c r="E32" t="s">
        <v>106</v>
      </c>
      <c r="F32" t="s">
        <v>591</v>
      </c>
      <c r="G32">
        <v>2011</v>
      </c>
      <c r="H32">
        <v>0</v>
      </c>
      <c r="I32">
        <v>0</v>
      </c>
      <c r="J32">
        <v>0.96441947565543074</v>
      </c>
      <c r="K32">
        <v>0.56876456876456871</v>
      </c>
      <c r="L32">
        <v>1.5331840444199996</v>
      </c>
    </row>
    <row r="33" spans="1:12" hidden="1" outlineLevel="2" x14ac:dyDescent="0.25">
      <c r="A33" t="s">
        <v>597</v>
      </c>
      <c r="B33">
        <v>445</v>
      </c>
      <c r="C33" t="s">
        <v>44</v>
      </c>
      <c r="D33" t="s">
        <v>599</v>
      </c>
      <c r="E33" t="s">
        <v>565</v>
      </c>
      <c r="F33" t="s">
        <v>591</v>
      </c>
      <c r="G33">
        <v>2008</v>
      </c>
      <c r="H33">
        <v>0</v>
      </c>
      <c r="I33">
        <v>0.4</v>
      </c>
      <c r="J33">
        <v>0</v>
      </c>
      <c r="K33">
        <v>0</v>
      </c>
      <c r="L33">
        <v>0.4</v>
      </c>
    </row>
    <row r="34" spans="1:12" hidden="1" outlineLevel="2" x14ac:dyDescent="0.25">
      <c r="A34" t="s">
        <v>597</v>
      </c>
      <c r="B34">
        <v>446</v>
      </c>
      <c r="C34" t="s">
        <v>336</v>
      </c>
      <c r="D34" t="s">
        <v>600</v>
      </c>
      <c r="E34" t="s">
        <v>601</v>
      </c>
      <c r="F34" t="s">
        <v>591</v>
      </c>
      <c r="G34">
        <v>2007</v>
      </c>
      <c r="H34">
        <v>1</v>
      </c>
      <c r="I34">
        <v>0.2</v>
      </c>
      <c r="J34">
        <v>1</v>
      </c>
      <c r="K34">
        <v>1</v>
      </c>
      <c r="L34">
        <v>3.2</v>
      </c>
    </row>
    <row r="35" spans="1:12" outlineLevel="1" collapsed="1" x14ac:dyDescent="0.25">
      <c r="A35" s="8" t="s">
        <v>998</v>
      </c>
      <c r="L35">
        <f>SUBTOTAL(9,L28:L34)</f>
        <v>11.667753129776763</v>
      </c>
    </row>
    <row r="36" spans="1:12" hidden="1" outlineLevel="2" x14ac:dyDescent="0.25">
      <c r="A36" t="s">
        <v>964</v>
      </c>
      <c r="B36">
        <v>424</v>
      </c>
      <c r="C36" t="s">
        <v>40</v>
      </c>
      <c r="D36" t="s">
        <v>564</v>
      </c>
      <c r="E36" t="s">
        <v>565</v>
      </c>
      <c r="F36" t="s">
        <v>566</v>
      </c>
      <c r="G36">
        <v>2009</v>
      </c>
      <c r="H36">
        <v>0.48724832214765107</v>
      </c>
      <c r="I36">
        <v>0.55567805953693494</v>
      </c>
      <c r="J36">
        <v>0.55176211453744495</v>
      </c>
      <c r="K36">
        <v>0.2</v>
      </c>
      <c r="L36">
        <v>1.7946884962220309</v>
      </c>
    </row>
    <row r="37" spans="1:12" hidden="1" outlineLevel="2" x14ac:dyDescent="0.25">
      <c r="A37" t="s">
        <v>964</v>
      </c>
      <c r="B37">
        <v>490</v>
      </c>
      <c r="C37" t="s">
        <v>107</v>
      </c>
      <c r="D37" t="s">
        <v>657</v>
      </c>
      <c r="E37" t="s">
        <v>466</v>
      </c>
      <c r="F37" t="s">
        <v>631</v>
      </c>
      <c r="G37">
        <v>2013</v>
      </c>
      <c r="H37">
        <v>0</v>
      </c>
      <c r="I37">
        <v>0.4</v>
      </c>
      <c r="J37">
        <v>0.49103942652329741</v>
      </c>
      <c r="K37">
        <v>0.61621621621621614</v>
      </c>
      <c r="L37">
        <v>1.5072556427395136</v>
      </c>
    </row>
    <row r="38" spans="1:12" hidden="1" outlineLevel="2" x14ac:dyDescent="0.25">
      <c r="A38" t="s">
        <v>964</v>
      </c>
      <c r="B38">
        <v>512</v>
      </c>
      <c r="C38" t="s">
        <v>23</v>
      </c>
      <c r="D38" t="s">
        <v>479</v>
      </c>
      <c r="E38" t="s">
        <v>131</v>
      </c>
      <c r="F38" t="s">
        <v>631</v>
      </c>
      <c r="G38">
        <v>2008</v>
      </c>
      <c r="H38">
        <v>0.74103585657370508</v>
      </c>
      <c r="I38">
        <v>0.84328358208955223</v>
      </c>
      <c r="J38">
        <v>0.2</v>
      </c>
      <c r="K38">
        <v>0.6859122401847576</v>
      </c>
      <c r="L38">
        <v>2.4702316788480148</v>
      </c>
    </row>
    <row r="39" spans="1:12" hidden="1" outlineLevel="2" x14ac:dyDescent="0.25">
      <c r="A39" t="s">
        <v>964</v>
      </c>
      <c r="B39">
        <v>528</v>
      </c>
      <c r="C39" t="s">
        <v>156</v>
      </c>
      <c r="D39" t="s">
        <v>694</v>
      </c>
      <c r="E39" t="s">
        <v>75</v>
      </c>
      <c r="F39" t="s">
        <v>631</v>
      </c>
      <c r="G39">
        <v>2015</v>
      </c>
      <c r="H39">
        <v>0.55454545454545445</v>
      </c>
      <c r="I39">
        <v>0.4</v>
      </c>
      <c r="J39">
        <v>0.4</v>
      </c>
      <c r="K39">
        <v>0</v>
      </c>
      <c r="L39">
        <v>1.3545454545454545</v>
      </c>
    </row>
    <row r="40" spans="1:12" outlineLevel="1" collapsed="1" x14ac:dyDescent="0.25">
      <c r="A40" s="8" t="s">
        <v>999</v>
      </c>
      <c r="L40">
        <f>SUBTOTAL(9,L36:L39)</f>
        <v>7.126721272355014</v>
      </c>
    </row>
    <row r="41" spans="1:12" hidden="1" outlineLevel="2" x14ac:dyDescent="0.25">
      <c r="A41" t="s">
        <v>617</v>
      </c>
      <c r="B41">
        <v>457</v>
      </c>
      <c r="C41" t="s">
        <v>133</v>
      </c>
      <c r="D41" t="s">
        <v>616</v>
      </c>
      <c r="E41" t="s">
        <v>145</v>
      </c>
      <c r="F41" t="s">
        <v>591</v>
      </c>
      <c r="G41">
        <v>2006</v>
      </c>
      <c r="H41">
        <v>0.92907801418439706</v>
      </c>
      <c r="I41">
        <v>0.84626647144948752</v>
      </c>
      <c r="J41">
        <v>0.2</v>
      </c>
      <c r="K41">
        <v>0.91304347826086973</v>
      </c>
      <c r="L41">
        <v>2.8883879638947545</v>
      </c>
    </row>
    <row r="42" spans="1:12" outlineLevel="1" collapsed="1" x14ac:dyDescent="0.25">
      <c r="A42" s="8" t="s">
        <v>1000</v>
      </c>
      <c r="L42">
        <f>SUBTOTAL(9,L41:L41)</f>
        <v>2.8883879638947545</v>
      </c>
    </row>
    <row r="43" spans="1:12" hidden="1" outlineLevel="2" x14ac:dyDescent="0.25">
      <c r="A43" t="s">
        <v>473</v>
      </c>
      <c r="B43">
        <v>282</v>
      </c>
      <c r="C43" t="s">
        <v>60</v>
      </c>
      <c r="D43" t="s">
        <v>367</v>
      </c>
      <c r="E43" t="s">
        <v>50</v>
      </c>
      <c r="F43" t="s">
        <v>368</v>
      </c>
      <c r="G43">
        <v>2010</v>
      </c>
      <c r="H43">
        <v>1</v>
      </c>
      <c r="I43">
        <v>0.96145610278372595</v>
      </c>
      <c r="J43">
        <v>0.60946745562130189</v>
      </c>
      <c r="K43">
        <v>0.4420289855072464</v>
      </c>
      <c r="L43">
        <v>3.0129525439122746</v>
      </c>
    </row>
    <row r="44" spans="1:12" hidden="1" outlineLevel="2" x14ac:dyDescent="0.25">
      <c r="A44" t="s">
        <v>473</v>
      </c>
      <c r="B44">
        <v>285</v>
      </c>
      <c r="C44" t="s">
        <v>40</v>
      </c>
      <c r="D44" t="s">
        <v>375</v>
      </c>
      <c r="E44" t="s">
        <v>250</v>
      </c>
      <c r="F44" t="s">
        <v>368</v>
      </c>
      <c r="G44">
        <v>2009</v>
      </c>
      <c r="H44">
        <v>0.4</v>
      </c>
      <c r="I44">
        <v>0.68200270635994586</v>
      </c>
      <c r="J44">
        <v>0.46822429906542057</v>
      </c>
      <c r="K44">
        <v>0.7376681614349776</v>
      </c>
      <c r="L44">
        <v>2.287895166860344</v>
      </c>
    </row>
    <row r="45" spans="1:12" hidden="1" outlineLevel="2" x14ac:dyDescent="0.25">
      <c r="A45" t="s">
        <v>473</v>
      </c>
      <c r="B45">
        <v>286</v>
      </c>
      <c r="C45" t="s">
        <v>44</v>
      </c>
      <c r="D45" t="s">
        <v>376</v>
      </c>
      <c r="E45" t="s">
        <v>377</v>
      </c>
      <c r="F45" t="s">
        <v>368</v>
      </c>
      <c r="G45">
        <v>2008</v>
      </c>
      <c r="H45">
        <v>0.49937578027465673</v>
      </c>
      <c r="I45">
        <v>0.55000000000000004</v>
      </c>
      <c r="J45">
        <v>0.57102272727272729</v>
      </c>
      <c r="K45">
        <v>0.4567627494456763</v>
      </c>
      <c r="L45">
        <v>2.0771612569930604</v>
      </c>
    </row>
    <row r="46" spans="1:12" hidden="1" outlineLevel="2" x14ac:dyDescent="0.25">
      <c r="A46" t="s">
        <v>473</v>
      </c>
      <c r="B46">
        <v>287</v>
      </c>
      <c r="C46" t="s">
        <v>44</v>
      </c>
      <c r="D46" t="s">
        <v>378</v>
      </c>
      <c r="E46" t="s">
        <v>109</v>
      </c>
      <c r="F46" t="s">
        <v>368</v>
      </c>
      <c r="G46">
        <v>2008</v>
      </c>
      <c r="H46">
        <v>0.60698027314112302</v>
      </c>
      <c r="I46">
        <v>0.8377483443708611</v>
      </c>
      <c r="J46">
        <v>0.7060889929742391</v>
      </c>
      <c r="K46">
        <v>0.82071713147410352</v>
      </c>
      <c r="L46">
        <v>2.9715347419603271</v>
      </c>
    </row>
    <row r="47" spans="1:12" hidden="1" outlineLevel="2" x14ac:dyDescent="0.25">
      <c r="A47" t="s">
        <v>473</v>
      </c>
      <c r="B47">
        <v>291</v>
      </c>
      <c r="C47" t="s">
        <v>98</v>
      </c>
      <c r="D47" t="s">
        <v>367</v>
      </c>
      <c r="E47" t="s">
        <v>104</v>
      </c>
      <c r="F47" t="s">
        <v>368</v>
      </c>
      <c r="G47">
        <v>1986</v>
      </c>
      <c r="H47">
        <v>1</v>
      </c>
      <c r="I47">
        <v>0.81100266193433879</v>
      </c>
      <c r="J47">
        <v>1</v>
      </c>
      <c r="K47">
        <v>0.9072796934865901</v>
      </c>
      <c r="L47">
        <v>3.7182823554209286</v>
      </c>
    </row>
    <row r="48" spans="1:12" hidden="1" outlineLevel="2" x14ac:dyDescent="0.25">
      <c r="A48" t="s">
        <v>473</v>
      </c>
      <c r="B48">
        <v>309</v>
      </c>
      <c r="C48" t="s">
        <v>23</v>
      </c>
      <c r="D48" t="s">
        <v>404</v>
      </c>
      <c r="E48" t="s">
        <v>405</v>
      </c>
      <c r="F48" t="s">
        <v>368</v>
      </c>
      <c r="G48">
        <v>2008</v>
      </c>
      <c r="H48">
        <v>0.4914134742404227</v>
      </c>
      <c r="I48">
        <v>0.74220032840722505</v>
      </c>
      <c r="J48">
        <v>0.6179775280898876</v>
      </c>
      <c r="K48">
        <v>0.67500000000000004</v>
      </c>
      <c r="L48">
        <v>2.5265913307375354</v>
      </c>
    </row>
    <row r="49" spans="1:12" hidden="1" outlineLevel="2" x14ac:dyDescent="0.25">
      <c r="A49" t="s">
        <v>473</v>
      </c>
      <c r="B49">
        <v>313</v>
      </c>
      <c r="C49" t="s">
        <v>73</v>
      </c>
      <c r="D49" t="s">
        <v>410</v>
      </c>
      <c r="E49" t="s">
        <v>34</v>
      </c>
      <c r="F49" t="s">
        <v>368</v>
      </c>
      <c r="G49">
        <v>2007</v>
      </c>
      <c r="H49">
        <v>0.81861198738170349</v>
      </c>
      <c r="I49">
        <v>0.75583722481654436</v>
      </c>
      <c r="J49">
        <v>0.71159874608150464</v>
      </c>
      <c r="K49">
        <v>0.77624909485879812</v>
      </c>
      <c r="L49">
        <v>3.0622970531385505</v>
      </c>
    </row>
    <row r="50" spans="1:12" hidden="1" outlineLevel="2" x14ac:dyDescent="0.25">
      <c r="A50" t="s">
        <v>473</v>
      </c>
      <c r="B50">
        <v>316</v>
      </c>
      <c r="C50" t="s">
        <v>133</v>
      </c>
      <c r="D50" t="s">
        <v>404</v>
      </c>
      <c r="E50" t="s">
        <v>412</v>
      </c>
      <c r="F50" t="s">
        <v>368</v>
      </c>
      <c r="G50">
        <v>2006</v>
      </c>
      <c r="H50">
        <v>0</v>
      </c>
      <c r="I50">
        <v>1</v>
      </c>
      <c r="J50">
        <v>0.96854082998661306</v>
      </c>
      <c r="K50">
        <v>1</v>
      </c>
      <c r="L50">
        <v>2.9685408299866132</v>
      </c>
    </row>
    <row r="51" spans="1:12" hidden="1" outlineLevel="2" x14ac:dyDescent="0.25">
      <c r="A51" t="s">
        <v>473</v>
      </c>
      <c r="B51">
        <v>695</v>
      </c>
      <c r="C51" t="s">
        <v>17</v>
      </c>
      <c r="D51" t="s">
        <v>915</v>
      </c>
      <c r="E51" t="s">
        <v>46</v>
      </c>
      <c r="F51" t="s">
        <v>463</v>
      </c>
      <c r="G51">
        <v>2005</v>
      </c>
      <c r="H51">
        <v>0</v>
      </c>
      <c r="I51">
        <v>0</v>
      </c>
      <c r="J51">
        <v>0</v>
      </c>
      <c r="K51">
        <v>1</v>
      </c>
      <c r="L51">
        <v>1</v>
      </c>
    </row>
    <row r="52" spans="1:12" hidden="1" outlineLevel="2" x14ac:dyDescent="0.25">
      <c r="A52" t="s">
        <v>473</v>
      </c>
      <c r="B52">
        <v>359</v>
      </c>
      <c r="C52" t="s">
        <v>17</v>
      </c>
      <c r="D52" t="s">
        <v>472</v>
      </c>
      <c r="E52" t="s">
        <v>50</v>
      </c>
      <c r="F52" t="s">
        <v>463</v>
      </c>
      <c r="G52">
        <v>2004</v>
      </c>
      <c r="H52">
        <v>0.97254004576659037</v>
      </c>
      <c r="I52">
        <v>0.93485342019543971</v>
      </c>
      <c r="J52">
        <v>1</v>
      </c>
      <c r="K52">
        <v>0.86695278969957079</v>
      </c>
      <c r="L52">
        <v>3.7743462556616008</v>
      </c>
    </row>
    <row r="53" spans="1:12" hidden="1" outlineLevel="2" x14ac:dyDescent="0.25">
      <c r="A53" t="s">
        <v>473</v>
      </c>
      <c r="B53">
        <v>363</v>
      </c>
      <c r="C53" t="s">
        <v>32</v>
      </c>
      <c r="D53" t="s">
        <v>479</v>
      </c>
      <c r="E53" t="s">
        <v>138</v>
      </c>
      <c r="F53" t="s">
        <v>463</v>
      </c>
      <c r="G53">
        <v>2010</v>
      </c>
      <c r="H53">
        <v>1</v>
      </c>
      <c r="I53">
        <v>0.92943548387096764</v>
      </c>
      <c r="J53">
        <v>0.89014084507042235</v>
      </c>
      <c r="K53">
        <v>0.96694214876033058</v>
      </c>
      <c r="L53">
        <v>3.7865184777017205</v>
      </c>
    </row>
    <row r="54" spans="1:12" outlineLevel="1" collapsed="1" x14ac:dyDescent="0.25">
      <c r="A54" s="8" t="s">
        <v>1001</v>
      </c>
      <c r="L54">
        <f>SUBTOTAL(9,L43:L53)</f>
        <v>31.186120012372953</v>
      </c>
    </row>
    <row r="55" spans="1:12" hidden="1" outlineLevel="2" x14ac:dyDescent="0.25">
      <c r="A55" t="s">
        <v>231</v>
      </c>
      <c r="B55">
        <v>186</v>
      </c>
      <c r="C55" t="s">
        <v>98</v>
      </c>
      <c r="D55" t="s">
        <v>229</v>
      </c>
      <c r="E55" t="s">
        <v>230</v>
      </c>
      <c r="F55" t="s">
        <v>227</v>
      </c>
      <c r="G55">
        <v>1994</v>
      </c>
      <c r="H55">
        <v>0.67972149695387307</v>
      </c>
      <c r="I55">
        <v>0</v>
      </c>
      <c r="J55">
        <v>0</v>
      </c>
      <c r="K55">
        <v>0</v>
      </c>
      <c r="L55">
        <v>0.67972149695387307</v>
      </c>
    </row>
    <row r="56" spans="1:12" hidden="1" outlineLevel="2" x14ac:dyDescent="0.25">
      <c r="A56" t="s">
        <v>231</v>
      </c>
      <c r="B56">
        <v>187</v>
      </c>
      <c r="C56" t="s">
        <v>98</v>
      </c>
      <c r="D56" t="s">
        <v>232</v>
      </c>
      <c r="E56" t="s">
        <v>230</v>
      </c>
      <c r="F56" t="s">
        <v>227</v>
      </c>
      <c r="G56">
        <v>1998</v>
      </c>
      <c r="H56">
        <v>0</v>
      </c>
      <c r="I56">
        <v>0.61631827376938642</v>
      </c>
      <c r="J56">
        <v>0.79888268156424569</v>
      </c>
      <c r="K56">
        <v>0.94720000000000004</v>
      </c>
      <c r="L56">
        <v>2.3624009553336323</v>
      </c>
    </row>
    <row r="57" spans="1:12" hidden="1" outlineLevel="2" x14ac:dyDescent="0.25">
      <c r="A57" t="s">
        <v>231</v>
      </c>
      <c r="B57">
        <v>610</v>
      </c>
      <c r="C57" t="s">
        <v>98</v>
      </c>
      <c r="D57" t="s">
        <v>800</v>
      </c>
      <c r="E57" t="s">
        <v>173</v>
      </c>
      <c r="F57" t="s">
        <v>227</v>
      </c>
      <c r="G57">
        <v>1997</v>
      </c>
      <c r="H57">
        <v>0</v>
      </c>
      <c r="I57">
        <v>1</v>
      </c>
      <c r="J57">
        <v>0</v>
      </c>
      <c r="K57">
        <v>0</v>
      </c>
      <c r="L57">
        <v>1</v>
      </c>
    </row>
    <row r="58" spans="1:12" hidden="1" outlineLevel="2" x14ac:dyDescent="0.25">
      <c r="A58" t="s">
        <v>231</v>
      </c>
      <c r="B58">
        <v>611</v>
      </c>
      <c r="C58" t="s">
        <v>27</v>
      </c>
      <c r="D58" t="s">
        <v>513</v>
      </c>
      <c r="E58" t="s">
        <v>38</v>
      </c>
      <c r="F58" t="s">
        <v>227</v>
      </c>
      <c r="G58">
        <v>1995</v>
      </c>
      <c r="H58">
        <v>0</v>
      </c>
      <c r="I58">
        <v>0.95013599274705351</v>
      </c>
      <c r="J58">
        <v>0.87775677378701955</v>
      </c>
      <c r="K58">
        <v>0.75335689045936394</v>
      </c>
      <c r="L58">
        <v>2.5812496569934371</v>
      </c>
    </row>
    <row r="59" spans="1:12" hidden="1" outlineLevel="2" x14ac:dyDescent="0.25">
      <c r="A59" t="s">
        <v>231</v>
      </c>
      <c r="B59">
        <v>681</v>
      </c>
      <c r="C59" t="s">
        <v>29</v>
      </c>
      <c r="D59" t="s">
        <v>900</v>
      </c>
      <c r="E59" t="s">
        <v>28</v>
      </c>
      <c r="F59" t="s">
        <v>227</v>
      </c>
      <c r="G59">
        <v>1977</v>
      </c>
      <c r="H59">
        <v>0</v>
      </c>
      <c r="I59">
        <v>0</v>
      </c>
      <c r="J59">
        <v>0</v>
      </c>
      <c r="K59">
        <v>0</v>
      </c>
      <c r="L59">
        <v>0</v>
      </c>
    </row>
    <row r="60" spans="1:12" outlineLevel="1" collapsed="1" x14ac:dyDescent="0.25">
      <c r="A60" s="8" t="s">
        <v>1002</v>
      </c>
      <c r="L60">
        <f>SUBTOTAL(9,L55:L59)</f>
        <v>6.6233721092809423</v>
      </c>
    </row>
    <row r="61" spans="1:12" hidden="1" outlineLevel="2" x14ac:dyDescent="0.25">
      <c r="A61" t="s">
        <v>380</v>
      </c>
      <c r="B61">
        <v>289</v>
      </c>
      <c r="C61" t="s">
        <v>48</v>
      </c>
      <c r="D61" t="s">
        <v>379</v>
      </c>
      <c r="E61" t="s">
        <v>230</v>
      </c>
      <c r="F61" t="s">
        <v>368</v>
      </c>
      <c r="G61">
        <v>2003</v>
      </c>
      <c r="H61">
        <v>1</v>
      </c>
      <c r="I61">
        <v>0.75843083275980727</v>
      </c>
      <c r="J61">
        <v>0.7599816429554842</v>
      </c>
      <c r="K61">
        <v>0.68002225932109073</v>
      </c>
      <c r="L61">
        <v>3.1984347350363826</v>
      </c>
    </row>
    <row r="62" spans="1:12" hidden="1" outlineLevel="2" x14ac:dyDescent="0.25">
      <c r="A62" t="s">
        <v>380</v>
      </c>
      <c r="B62">
        <v>467</v>
      </c>
      <c r="C62" t="s">
        <v>143</v>
      </c>
      <c r="D62" t="s">
        <v>627</v>
      </c>
      <c r="E62" t="s">
        <v>418</v>
      </c>
      <c r="F62" t="s">
        <v>628</v>
      </c>
      <c r="G62">
        <v>2003</v>
      </c>
      <c r="H62">
        <v>0.78519417475728159</v>
      </c>
      <c r="I62">
        <v>0</v>
      </c>
      <c r="J62">
        <v>0</v>
      </c>
      <c r="K62">
        <v>0</v>
      </c>
      <c r="L62">
        <v>0.78519417475728159</v>
      </c>
    </row>
    <row r="63" spans="1:12" outlineLevel="1" collapsed="1" x14ac:dyDescent="0.25">
      <c r="A63" s="8" t="s">
        <v>1003</v>
      </c>
      <c r="L63">
        <f>SUBTOTAL(9,L61:L62)</f>
        <v>3.9836289097936644</v>
      </c>
    </row>
    <row r="64" spans="1:12" hidden="1" outlineLevel="2" x14ac:dyDescent="0.25">
      <c r="A64" t="s">
        <v>209</v>
      </c>
      <c r="B64">
        <v>179</v>
      </c>
      <c r="C64" t="s">
        <v>27</v>
      </c>
      <c r="D64" t="s">
        <v>206</v>
      </c>
      <c r="E64" t="s">
        <v>207</v>
      </c>
      <c r="F64" t="s">
        <v>208</v>
      </c>
      <c r="G64">
        <v>1989</v>
      </c>
      <c r="H64">
        <v>0.80146163215590738</v>
      </c>
      <c r="I64">
        <v>0.84516129032258058</v>
      </c>
      <c r="J64">
        <v>0.78745053702656864</v>
      </c>
      <c r="K64">
        <v>0.71019320453031309</v>
      </c>
      <c r="L64">
        <v>3.1442666640353698</v>
      </c>
    </row>
    <row r="65" spans="1:12" hidden="1" outlineLevel="2" x14ac:dyDescent="0.25">
      <c r="A65" t="s">
        <v>209</v>
      </c>
      <c r="B65">
        <v>624</v>
      </c>
      <c r="C65" t="s">
        <v>27</v>
      </c>
      <c r="D65" t="s">
        <v>817</v>
      </c>
      <c r="E65" t="s">
        <v>358</v>
      </c>
      <c r="F65" t="s">
        <v>818</v>
      </c>
      <c r="G65">
        <v>1999</v>
      </c>
      <c r="H65">
        <v>0</v>
      </c>
      <c r="I65">
        <v>0.806774441878368</v>
      </c>
      <c r="J65">
        <v>0.6851942941465814</v>
      </c>
      <c r="K65">
        <v>0.2</v>
      </c>
      <c r="L65">
        <v>1.6919687360249493</v>
      </c>
    </row>
    <row r="66" spans="1:12" hidden="1" outlineLevel="2" x14ac:dyDescent="0.25">
      <c r="A66" t="s">
        <v>209</v>
      </c>
      <c r="B66">
        <v>376</v>
      </c>
      <c r="C66" t="s">
        <v>143</v>
      </c>
      <c r="D66" t="s">
        <v>497</v>
      </c>
      <c r="E66" t="s">
        <v>207</v>
      </c>
      <c r="F66" t="s">
        <v>463</v>
      </c>
      <c r="G66">
        <v>2002</v>
      </c>
      <c r="H66">
        <v>1</v>
      </c>
      <c r="I66">
        <v>0.97567820392890547</v>
      </c>
      <c r="J66">
        <v>1</v>
      </c>
      <c r="K66">
        <v>1</v>
      </c>
      <c r="L66">
        <v>3.9756782039289056</v>
      </c>
    </row>
    <row r="67" spans="1:12" hidden="1" outlineLevel="2" x14ac:dyDescent="0.25">
      <c r="A67" t="s">
        <v>209</v>
      </c>
      <c r="B67">
        <v>377</v>
      </c>
      <c r="C67" t="s">
        <v>143</v>
      </c>
      <c r="D67" t="s">
        <v>497</v>
      </c>
      <c r="E67" t="s">
        <v>28</v>
      </c>
      <c r="F67" t="s">
        <v>463</v>
      </c>
      <c r="G67">
        <v>2002</v>
      </c>
      <c r="H67">
        <v>0.98179059180576633</v>
      </c>
      <c r="I67">
        <v>0.95251141552511431</v>
      </c>
      <c r="J67">
        <v>0.91746641074856039</v>
      </c>
      <c r="K67">
        <v>0.8798701298701298</v>
      </c>
      <c r="L67">
        <v>3.7316385479495708</v>
      </c>
    </row>
    <row r="68" spans="1:12" hidden="1" outlineLevel="2" x14ac:dyDescent="0.25">
      <c r="A68" t="s">
        <v>209</v>
      </c>
      <c r="B68">
        <v>441</v>
      </c>
      <c r="C68" t="s">
        <v>27</v>
      </c>
      <c r="D68" t="s">
        <v>592</v>
      </c>
      <c r="E68" t="s">
        <v>71</v>
      </c>
      <c r="F68" t="s">
        <v>591</v>
      </c>
      <c r="G68">
        <v>2000</v>
      </c>
      <c r="H68">
        <v>0.75893886966551349</v>
      </c>
      <c r="I68">
        <v>0</v>
      </c>
      <c r="J68">
        <v>0</v>
      </c>
      <c r="K68">
        <v>0</v>
      </c>
      <c r="L68">
        <v>0.75893886966551349</v>
      </c>
    </row>
    <row r="69" spans="1:12" outlineLevel="1" collapsed="1" x14ac:dyDescent="0.25">
      <c r="A69" s="8" t="s">
        <v>1004</v>
      </c>
      <c r="L69">
        <f>SUBTOTAL(9,L64:L68)</f>
        <v>13.302491021604309</v>
      </c>
    </row>
    <row r="70" spans="1:12" hidden="1" outlineLevel="2" x14ac:dyDescent="0.25">
      <c r="A70" t="s">
        <v>757</v>
      </c>
      <c r="B70">
        <v>662</v>
      </c>
      <c r="C70" t="s">
        <v>27</v>
      </c>
      <c r="D70" t="s">
        <v>755</v>
      </c>
      <c r="E70" t="s">
        <v>140</v>
      </c>
      <c r="F70" t="s">
        <v>756</v>
      </c>
      <c r="G70">
        <v>1989</v>
      </c>
      <c r="H70">
        <v>0</v>
      </c>
      <c r="I70">
        <v>0.90034364261168387</v>
      </c>
      <c r="J70">
        <v>0</v>
      </c>
      <c r="K70">
        <v>0.88318144159072065</v>
      </c>
      <c r="L70">
        <v>1.7835250842024046</v>
      </c>
    </row>
    <row r="71" spans="1:12" outlineLevel="1" collapsed="1" x14ac:dyDescent="0.25">
      <c r="A71" s="8" t="s">
        <v>1005</v>
      </c>
      <c r="L71">
        <f>SUBTOTAL(9,L70:L70)</f>
        <v>1.7835250842024046</v>
      </c>
    </row>
    <row r="72" spans="1:12" hidden="1" outlineLevel="2" x14ac:dyDescent="0.25">
      <c r="A72" t="s">
        <v>718</v>
      </c>
      <c r="B72">
        <v>554</v>
      </c>
      <c r="C72" t="s">
        <v>29</v>
      </c>
      <c r="D72" t="s">
        <v>306</v>
      </c>
      <c r="E72" t="s">
        <v>407</v>
      </c>
      <c r="F72" t="s">
        <v>717</v>
      </c>
      <c r="G72">
        <v>1986</v>
      </c>
      <c r="H72">
        <v>0</v>
      </c>
      <c r="I72">
        <v>0</v>
      </c>
      <c r="J72">
        <v>0</v>
      </c>
      <c r="K72">
        <v>0</v>
      </c>
      <c r="L72">
        <v>0</v>
      </c>
    </row>
    <row r="73" spans="1:12" outlineLevel="1" collapsed="1" x14ac:dyDescent="0.25">
      <c r="A73" s="8" t="s">
        <v>1006</v>
      </c>
      <c r="L73">
        <f>SUBTOTAL(9,L72:L72)</f>
        <v>0</v>
      </c>
    </row>
    <row r="74" spans="1:12" hidden="1" outlineLevel="2" x14ac:dyDescent="0.25">
      <c r="A74" t="s">
        <v>870</v>
      </c>
      <c r="B74">
        <v>682</v>
      </c>
      <c r="C74" t="s">
        <v>29</v>
      </c>
      <c r="D74" t="s">
        <v>901</v>
      </c>
      <c r="E74" t="s">
        <v>352</v>
      </c>
      <c r="F74" t="s">
        <v>869</v>
      </c>
      <c r="G74">
        <v>2004</v>
      </c>
      <c r="H74">
        <v>0</v>
      </c>
      <c r="I74">
        <v>0</v>
      </c>
      <c r="J74">
        <v>0</v>
      </c>
      <c r="K74">
        <v>0</v>
      </c>
      <c r="L74">
        <v>0</v>
      </c>
    </row>
    <row r="75" spans="1:12" hidden="1" outlineLevel="2" x14ac:dyDescent="0.25">
      <c r="A75" t="s">
        <v>870</v>
      </c>
      <c r="B75">
        <v>693</v>
      </c>
      <c r="C75" t="s">
        <v>44</v>
      </c>
      <c r="D75" t="s">
        <v>867</v>
      </c>
      <c r="E75" t="s">
        <v>868</v>
      </c>
      <c r="F75" t="s">
        <v>869</v>
      </c>
      <c r="G75">
        <v>2008</v>
      </c>
      <c r="H75">
        <v>0</v>
      </c>
      <c r="I75">
        <v>0</v>
      </c>
      <c r="J75">
        <v>0</v>
      </c>
      <c r="K75">
        <v>0</v>
      </c>
      <c r="L75">
        <v>0</v>
      </c>
    </row>
    <row r="76" spans="1:12" outlineLevel="1" collapsed="1" x14ac:dyDescent="0.25">
      <c r="A76" s="8" t="s">
        <v>1007</v>
      </c>
      <c r="L76">
        <f>SUBTOTAL(9,L74:L75)</f>
        <v>0</v>
      </c>
    </row>
    <row r="77" spans="1:12" hidden="1" outlineLevel="2" x14ac:dyDescent="0.25">
      <c r="A77" t="s">
        <v>96</v>
      </c>
      <c r="B77">
        <v>378</v>
      </c>
      <c r="C77" t="s">
        <v>27</v>
      </c>
      <c r="D77" t="s">
        <v>498</v>
      </c>
      <c r="E77" t="s">
        <v>38</v>
      </c>
      <c r="F77" t="s">
        <v>463</v>
      </c>
      <c r="G77">
        <v>2001</v>
      </c>
      <c r="H77">
        <v>0.92156862745098056</v>
      </c>
      <c r="I77">
        <v>0.92172383465259466</v>
      </c>
      <c r="J77">
        <v>0</v>
      </c>
      <c r="K77">
        <v>0.88981636060100167</v>
      </c>
      <c r="L77">
        <v>2.733108822704577</v>
      </c>
    </row>
    <row r="78" spans="1:12" hidden="1" outlineLevel="2" x14ac:dyDescent="0.25">
      <c r="A78" t="s">
        <v>96</v>
      </c>
      <c r="B78">
        <v>125</v>
      </c>
      <c r="C78" t="s">
        <v>48</v>
      </c>
      <c r="D78" t="s">
        <v>94</v>
      </c>
      <c r="E78" t="s">
        <v>95</v>
      </c>
      <c r="F78" t="s">
        <v>78</v>
      </c>
      <c r="G78">
        <v>2003</v>
      </c>
      <c r="H78">
        <v>0.90646258503401334</v>
      </c>
      <c r="I78">
        <v>0.62935465448315253</v>
      </c>
      <c r="J78">
        <v>0</v>
      </c>
      <c r="K78">
        <v>0.68806306306306309</v>
      </c>
      <c r="L78">
        <v>2.2238803025802287</v>
      </c>
    </row>
    <row r="79" spans="1:12" hidden="1" outlineLevel="2" x14ac:dyDescent="0.25">
      <c r="A79" t="s">
        <v>96</v>
      </c>
      <c r="B79">
        <v>169</v>
      </c>
      <c r="C79" t="s">
        <v>29</v>
      </c>
      <c r="D79" t="s">
        <v>184</v>
      </c>
      <c r="E79" t="s">
        <v>185</v>
      </c>
      <c r="F79" t="s">
        <v>186</v>
      </c>
      <c r="G79">
        <v>1970</v>
      </c>
      <c r="H79">
        <v>0.4</v>
      </c>
      <c r="I79">
        <v>0.4</v>
      </c>
      <c r="J79">
        <v>0.4</v>
      </c>
      <c r="K79">
        <v>0.44359907376778029</v>
      </c>
      <c r="L79">
        <v>1.6435990737677804</v>
      </c>
    </row>
    <row r="80" spans="1:12" hidden="1" outlineLevel="2" x14ac:dyDescent="0.25">
      <c r="A80" t="s">
        <v>96</v>
      </c>
      <c r="B80">
        <v>677</v>
      </c>
      <c r="C80" t="s">
        <v>153</v>
      </c>
      <c r="D80" t="s">
        <v>892</v>
      </c>
      <c r="E80" t="s">
        <v>893</v>
      </c>
      <c r="F80" t="s">
        <v>894</v>
      </c>
      <c r="G80">
        <v>1970</v>
      </c>
      <c r="H80">
        <v>0</v>
      </c>
      <c r="I80">
        <v>0</v>
      </c>
      <c r="J80">
        <v>0.4</v>
      </c>
      <c r="K80">
        <v>0</v>
      </c>
      <c r="L80">
        <v>0.4</v>
      </c>
    </row>
    <row r="81" spans="1:12" hidden="1" outlineLevel="2" x14ac:dyDescent="0.25">
      <c r="A81" t="s">
        <v>96</v>
      </c>
      <c r="B81">
        <v>683</v>
      </c>
      <c r="C81" t="s">
        <v>29</v>
      </c>
      <c r="D81" t="s">
        <v>867</v>
      </c>
      <c r="E81" t="s">
        <v>104</v>
      </c>
      <c r="F81" t="s">
        <v>869</v>
      </c>
      <c r="G81">
        <v>1980</v>
      </c>
      <c r="H81">
        <v>0</v>
      </c>
      <c r="I81">
        <v>0</v>
      </c>
      <c r="J81">
        <v>0</v>
      </c>
      <c r="K81">
        <v>0.4</v>
      </c>
      <c r="L81">
        <v>0.4</v>
      </c>
    </row>
    <row r="82" spans="1:12" hidden="1" outlineLevel="2" x14ac:dyDescent="0.25">
      <c r="A82" t="s">
        <v>96</v>
      </c>
      <c r="B82">
        <v>439</v>
      </c>
      <c r="C82" t="s">
        <v>27</v>
      </c>
      <c r="D82" t="s">
        <v>586</v>
      </c>
      <c r="E82" t="s">
        <v>145</v>
      </c>
      <c r="F82" t="s">
        <v>587</v>
      </c>
      <c r="G82">
        <v>1982</v>
      </c>
      <c r="H82">
        <v>0.97050147492625372</v>
      </c>
      <c r="I82">
        <v>0.94670280036133692</v>
      </c>
      <c r="J82">
        <v>0.82867340868530637</v>
      </c>
      <c r="K82">
        <v>0.89881956155143339</v>
      </c>
      <c r="L82">
        <v>3.6446972455243305</v>
      </c>
    </row>
    <row r="83" spans="1:12" outlineLevel="1" collapsed="1" x14ac:dyDescent="0.25">
      <c r="A83" s="8" t="s">
        <v>1008</v>
      </c>
      <c r="L83">
        <f>SUBTOTAL(9,L77:L82)</f>
        <v>11.045285444576917</v>
      </c>
    </row>
    <row r="84" spans="1:12" outlineLevel="2" x14ac:dyDescent="0.25">
      <c r="A84" t="s">
        <v>243</v>
      </c>
      <c r="B84">
        <v>192</v>
      </c>
      <c r="C84" t="s">
        <v>98</v>
      </c>
      <c r="D84" t="s">
        <v>241</v>
      </c>
      <c r="E84" t="s">
        <v>242</v>
      </c>
      <c r="F84" t="s">
        <v>234</v>
      </c>
      <c r="G84">
        <v>1988</v>
      </c>
      <c r="H84">
        <v>0</v>
      </c>
      <c r="I84">
        <v>0.51580135440180586</v>
      </c>
      <c r="J84">
        <v>0.73607861488067383</v>
      </c>
      <c r="K84">
        <v>0</v>
      </c>
      <c r="L84">
        <v>1.2518799692824798</v>
      </c>
    </row>
    <row r="85" spans="1:12" outlineLevel="2" x14ac:dyDescent="0.25">
      <c r="A85" t="s">
        <v>243</v>
      </c>
      <c r="B85">
        <v>193</v>
      </c>
      <c r="C85" t="s">
        <v>98</v>
      </c>
      <c r="D85" t="s">
        <v>244</v>
      </c>
      <c r="E85" t="s">
        <v>106</v>
      </c>
      <c r="F85" t="s">
        <v>234</v>
      </c>
      <c r="G85">
        <v>1990</v>
      </c>
      <c r="H85">
        <v>0</v>
      </c>
      <c r="I85">
        <v>0.71968503937007866</v>
      </c>
      <c r="J85">
        <v>0.8300791556728232</v>
      </c>
      <c r="K85">
        <v>0.82165163081193626</v>
      </c>
      <c r="L85">
        <v>2.3714158258548381</v>
      </c>
    </row>
    <row r="86" spans="1:12" outlineLevel="2" x14ac:dyDescent="0.25">
      <c r="A86" t="s">
        <v>243</v>
      </c>
      <c r="B86">
        <v>194</v>
      </c>
      <c r="C86" t="s">
        <v>98</v>
      </c>
      <c r="D86" t="s">
        <v>245</v>
      </c>
      <c r="E86" t="s">
        <v>196</v>
      </c>
      <c r="F86" t="s">
        <v>234</v>
      </c>
      <c r="G86">
        <v>1991</v>
      </c>
      <c r="H86">
        <v>0.89564220183486243</v>
      </c>
      <c r="I86">
        <v>0.66812865497076013</v>
      </c>
      <c r="J86">
        <v>0.2</v>
      </c>
      <c r="K86">
        <v>0</v>
      </c>
      <c r="L86">
        <v>1.7637708568056225</v>
      </c>
    </row>
    <row r="87" spans="1:12" outlineLevel="2" x14ac:dyDescent="0.25">
      <c r="A87" t="s">
        <v>243</v>
      </c>
      <c r="B87">
        <v>195</v>
      </c>
      <c r="C87" t="s">
        <v>98</v>
      </c>
      <c r="D87" t="s">
        <v>246</v>
      </c>
      <c r="E87" t="s">
        <v>196</v>
      </c>
      <c r="F87" t="s">
        <v>234</v>
      </c>
      <c r="G87">
        <v>1984</v>
      </c>
      <c r="H87">
        <v>0</v>
      </c>
      <c r="I87">
        <v>0.71686274509803916</v>
      </c>
      <c r="J87">
        <v>0.80378129790495645</v>
      </c>
      <c r="K87">
        <v>0.86234522942461767</v>
      </c>
      <c r="L87">
        <v>2.3829892724276132</v>
      </c>
    </row>
    <row r="88" spans="1:12" outlineLevel="2" x14ac:dyDescent="0.25">
      <c r="A88" t="s">
        <v>243</v>
      </c>
      <c r="B88">
        <v>196</v>
      </c>
      <c r="C88" t="s">
        <v>98</v>
      </c>
      <c r="D88" t="s">
        <v>233</v>
      </c>
      <c r="E88" t="s">
        <v>247</v>
      </c>
      <c r="F88" t="s">
        <v>234</v>
      </c>
      <c r="G88">
        <v>1984</v>
      </c>
      <c r="H88">
        <v>0.52663519892110588</v>
      </c>
      <c r="I88">
        <v>0</v>
      </c>
      <c r="J88">
        <v>0.57767168564083726</v>
      </c>
      <c r="K88">
        <v>0.64000000000000012</v>
      </c>
      <c r="L88">
        <v>1.7443068845619432</v>
      </c>
    </row>
    <row r="89" spans="1:12" outlineLevel="2" x14ac:dyDescent="0.25">
      <c r="A89" t="s">
        <v>243</v>
      </c>
      <c r="B89">
        <v>197</v>
      </c>
      <c r="C89" t="s">
        <v>98</v>
      </c>
      <c r="D89" t="s">
        <v>248</v>
      </c>
      <c r="E89" t="s">
        <v>104</v>
      </c>
      <c r="F89" t="s">
        <v>234</v>
      </c>
      <c r="G89">
        <v>1989</v>
      </c>
      <c r="H89">
        <v>0.92099056603773588</v>
      </c>
      <c r="I89">
        <v>0.78657487091222034</v>
      </c>
      <c r="J89">
        <v>0.8628634119583104</v>
      </c>
      <c r="K89">
        <v>0.96181965881397247</v>
      </c>
      <c r="L89">
        <v>3.532248507722239</v>
      </c>
    </row>
    <row r="90" spans="1:12" outlineLevel="2" x14ac:dyDescent="0.25">
      <c r="A90" t="s">
        <v>243</v>
      </c>
      <c r="B90">
        <v>198</v>
      </c>
      <c r="C90" t="s">
        <v>98</v>
      </c>
      <c r="D90" t="s">
        <v>249</v>
      </c>
      <c r="E90" t="s">
        <v>250</v>
      </c>
      <c r="F90" t="s">
        <v>234</v>
      </c>
      <c r="G90">
        <v>1994</v>
      </c>
      <c r="H90">
        <v>0.8229715489989462</v>
      </c>
      <c r="I90">
        <v>0.71073094867807152</v>
      </c>
      <c r="J90">
        <v>0.79204431017119836</v>
      </c>
      <c r="K90">
        <v>0.8</v>
      </c>
      <c r="L90">
        <v>3.1257468078482162</v>
      </c>
    </row>
    <row r="91" spans="1:12" outlineLevel="2" x14ac:dyDescent="0.25">
      <c r="A91" t="s">
        <v>243</v>
      </c>
      <c r="B91">
        <v>199</v>
      </c>
      <c r="C91" t="s">
        <v>251</v>
      </c>
      <c r="D91" t="s">
        <v>252</v>
      </c>
      <c r="E91" t="s">
        <v>102</v>
      </c>
      <c r="F91" t="s">
        <v>234</v>
      </c>
      <c r="G91">
        <v>1973</v>
      </c>
      <c r="H91">
        <v>0</v>
      </c>
      <c r="I91">
        <v>0.58227251296558225</v>
      </c>
      <c r="J91">
        <v>0.6306836768073274</v>
      </c>
      <c r="K91">
        <v>0.2</v>
      </c>
      <c r="L91">
        <v>1.4129561897729095</v>
      </c>
    </row>
    <row r="92" spans="1:12" outlineLevel="2" x14ac:dyDescent="0.25">
      <c r="A92" t="s">
        <v>243</v>
      </c>
      <c r="B92">
        <v>205</v>
      </c>
      <c r="C92" t="s">
        <v>143</v>
      </c>
      <c r="D92" t="s">
        <v>259</v>
      </c>
      <c r="E92" t="s">
        <v>145</v>
      </c>
      <c r="F92" t="s">
        <v>234</v>
      </c>
      <c r="G92">
        <v>2003</v>
      </c>
      <c r="H92">
        <v>0</v>
      </c>
      <c r="I92">
        <v>0.95600366636113654</v>
      </c>
      <c r="J92">
        <v>0.87439024390243902</v>
      </c>
      <c r="K92">
        <v>0.91092436974789925</v>
      </c>
      <c r="L92">
        <v>2.741318280011475</v>
      </c>
    </row>
    <row r="93" spans="1:12" outlineLevel="2" x14ac:dyDescent="0.25">
      <c r="A93" t="s">
        <v>243</v>
      </c>
      <c r="B93">
        <v>206</v>
      </c>
      <c r="C93" t="s">
        <v>27</v>
      </c>
      <c r="D93" t="s">
        <v>260</v>
      </c>
      <c r="E93" t="s">
        <v>207</v>
      </c>
      <c r="F93" t="s">
        <v>234</v>
      </c>
      <c r="G93">
        <v>2001</v>
      </c>
      <c r="H93">
        <v>0</v>
      </c>
      <c r="I93">
        <v>0.99619771863117845</v>
      </c>
      <c r="J93">
        <v>0.86200495049504944</v>
      </c>
      <c r="K93">
        <v>0.8839137645107793</v>
      </c>
      <c r="L93">
        <v>2.7421164336370074</v>
      </c>
    </row>
    <row r="94" spans="1:12" outlineLevel="2" x14ac:dyDescent="0.25">
      <c r="A94" t="s">
        <v>243</v>
      </c>
      <c r="B94">
        <v>207</v>
      </c>
      <c r="C94" t="s">
        <v>27</v>
      </c>
      <c r="D94" t="s">
        <v>260</v>
      </c>
      <c r="E94" t="s">
        <v>261</v>
      </c>
      <c r="F94" t="s">
        <v>234</v>
      </c>
      <c r="G94">
        <v>1976</v>
      </c>
      <c r="H94">
        <v>0.65148514851485162</v>
      </c>
      <c r="I94">
        <v>0.63824604141291097</v>
      </c>
      <c r="J94">
        <v>0.59352364720920314</v>
      </c>
      <c r="K94">
        <v>0.56792754395311662</v>
      </c>
      <c r="L94">
        <v>2.4511823810900824</v>
      </c>
    </row>
    <row r="95" spans="1:12" outlineLevel="2" x14ac:dyDescent="0.25">
      <c r="A95" t="s">
        <v>243</v>
      </c>
      <c r="B95">
        <v>208</v>
      </c>
      <c r="C95" t="s">
        <v>27</v>
      </c>
      <c r="D95" t="s">
        <v>262</v>
      </c>
      <c r="E95" t="s">
        <v>135</v>
      </c>
      <c r="F95" t="s">
        <v>234</v>
      </c>
      <c r="G95">
        <v>1987</v>
      </c>
      <c r="H95">
        <v>0</v>
      </c>
      <c r="I95">
        <v>0</v>
      </c>
      <c r="J95">
        <v>0.85617701290719117</v>
      </c>
      <c r="K95">
        <v>0.84402216943784636</v>
      </c>
      <c r="L95">
        <v>1.7001991823450375</v>
      </c>
    </row>
    <row r="96" spans="1:12" outlineLevel="2" x14ac:dyDescent="0.25">
      <c r="A96" t="s">
        <v>243</v>
      </c>
      <c r="B96">
        <v>209</v>
      </c>
      <c r="C96" t="s">
        <v>27</v>
      </c>
      <c r="D96" t="s">
        <v>263</v>
      </c>
      <c r="E96" t="s">
        <v>140</v>
      </c>
      <c r="F96" t="s">
        <v>234</v>
      </c>
      <c r="G96">
        <v>1990</v>
      </c>
      <c r="H96">
        <v>0</v>
      </c>
      <c r="I96">
        <v>0.8941979522184299</v>
      </c>
      <c r="J96">
        <v>0.875</v>
      </c>
      <c r="K96">
        <v>0.90109890109890112</v>
      </c>
      <c r="L96">
        <v>2.670296853317331</v>
      </c>
    </row>
    <row r="97" spans="1:12" outlineLevel="2" x14ac:dyDescent="0.25">
      <c r="A97" t="s">
        <v>243</v>
      </c>
      <c r="B97">
        <v>210</v>
      </c>
      <c r="C97" t="s">
        <v>27</v>
      </c>
      <c r="D97" t="s">
        <v>253</v>
      </c>
      <c r="E97" t="s">
        <v>140</v>
      </c>
      <c r="F97" t="s">
        <v>234</v>
      </c>
      <c r="G97">
        <v>1982</v>
      </c>
      <c r="H97">
        <v>0.8133498145859086</v>
      </c>
      <c r="I97">
        <v>0.82067345340642117</v>
      </c>
      <c r="J97">
        <v>0.76961325966850824</v>
      </c>
      <c r="K97">
        <v>0.62595419847328237</v>
      </c>
      <c r="L97">
        <v>3.0295907261341202</v>
      </c>
    </row>
    <row r="98" spans="1:12" outlineLevel="2" x14ac:dyDescent="0.25">
      <c r="A98" t="s">
        <v>243</v>
      </c>
      <c r="B98">
        <v>211</v>
      </c>
      <c r="C98" t="s">
        <v>27</v>
      </c>
      <c r="D98" t="s">
        <v>264</v>
      </c>
      <c r="E98" t="s">
        <v>65</v>
      </c>
      <c r="F98" t="s">
        <v>234</v>
      </c>
      <c r="G98">
        <v>1987</v>
      </c>
      <c r="H98">
        <v>0</v>
      </c>
      <c r="I98">
        <v>0.85620915032679734</v>
      </c>
      <c r="J98">
        <v>0.81461988304093569</v>
      </c>
      <c r="K98">
        <v>0.78613569321533916</v>
      </c>
      <c r="L98">
        <v>2.4569647265830721</v>
      </c>
    </row>
    <row r="99" spans="1:12" outlineLevel="2" x14ac:dyDescent="0.25">
      <c r="A99" t="s">
        <v>243</v>
      </c>
      <c r="B99">
        <v>212</v>
      </c>
      <c r="C99" t="s">
        <v>27</v>
      </c>
      <c r="D99" t="s">
        <v>265</v>
      </c>
      <c r="E99" t="s">
        <v>207</v>
      </c>
      <c r="F99" t="s">
        <v>234</v>
      </c>
      <c r="G99">
        <v>1991</v>
      </c>
      <c r="H99">
        <v>0.7075268817204301</v>
      </c>
      <c r="I99">
        <v>0.63863497867154162</v>
      </c>
      <c r="J99">
        <v>0.60486322188449848</v>
      </c>
      <c r="K99">
        <v>0.65198776758409782</v>
      </c>
      <c r="L99">
        <v>2.6030128498605682</v>
      </c>
    </row>
    <row r="100" spans="1:12" outlineLevel="2" x14ac:dyDescent="0.25">
      <c r="A100" t="s">
        <v>243</v>
      </c>
      <c r="B100">
        <v>213</v>
      </c>
      <c r="C100" t="s">
        <v>27</v>
      </c>
      <c r="D100" t="s">
        <v>266</v>
      </c>
      <c r="E100" t="s">
        <v>261</v>
      </c>
      <c r="F100" t="s">
        <v>234</v>
      </c>
      <c r="G100">
        <v>1985</v>
      </c>
      <c r="H100">
        <v>0</v>
      </c>
      <c r="I100">
        <v>0.93655049151027714</v>
      </c>
      <c r="J100">
        <v>0.81893004115226331</v>
      </c>
      <c r="K100">
        <v>0</v>
      </c>
      <c r="L100">
        <v>1.7554805326625404</v>
      </c>
    </row>
    <row r="101" spans="1:12" outlineLevel="2" x14ac:dyDescent="0.25">
      <c r="A101" t="s">
        <v>243</v>
      </c>
      <c r="B101">
        <v>293</v>
      </c>
      <c r="C101" t="s">
        <v>98</v>
      </c>
      <c r="D101" t="s">
        <v>384</v>
      </c>
      <c r="E101" t="s">
        <v>277</v>
      </c>
      <c r="F101" t="s">
        <v>368</v>
      </c>
      <c r="G101">
        <v>1992</v>
      </c>
      <c r="H101">
        <v>0</v>
      </c>
      <c r="I101">
        <v>0.72539682539682537</v>
      </c>
      <c r="J101">
        <v>0.82745923198316651</v>
      </c>
      <c r="K101">
        <v>0.89425981873111793</v>
      </c>
      <c r="L101">
        <v>2.44711587611111</v>
      </c>
    </row>
    <row r="102" spans="1:12" outlineLevel="2" x14ac:dyDescent="0.25">
      <c r="A102" t="s">
        <v>243</v>
      </c>
      <c r="B102">
        <v>324</v>
      </c>
      <c r="C102" t="s">
        <v>27</v>
      </c>
      <c r="D102" t="s">
        <v>420</v>
      </c>
      <c r="E102" t="s">
        <v>68</v>
      </c>
      <c r="F102" t="s">
        <v>368</v>
      </c>
      <c r="G102">
        <v>1995</v>
      </c>
      <c r="H102">
        <v>0</v>
      </c>
      <c r="I102">
        <v>0.2</v>
      </c>
      <c r="J102">
        <v>0</v>
      </c>
      <c r="K102">
        <v>0.80090157776108184</v>
      </c>
      <c r="L102">
        <v>1.0009015777610819</v>
      </c>
    </row>
    <row r="103" spans="1:12" outlineLevel="2" x14ac:dyDescent="0.25">
      <c r="A103" t="s">
        <v>243</v>
      </c>
      <c r="B103">
        <v>655</v>
      </c>
      <c r="C103" t="s">
        <v>98</v>
      </c>
      <c r="D103" t="s">
        <v>850</v>
      </c>
      <c r="E103" t="s">
        <v>102</v>
      </c>
      <c r="F103" t="s">
        <v>591</v>
      </c>
      <c r="G103">
        <v>1997</v>
      </c>
      <c r="H103">
        <v>0</v>
      </c>
      <c r="I103">
        <v>0.64411557434813249</v>
      </c>
      <c r="J103">
        <v>0</v>
      </c>
      <c r="K103">
        <v>0.70017740981667664</v>
      </c>
      <c r="L103">
        <v>1.344292984164809</v>
      </c>
    </row>
    <row r="104" spans="1:12" outlineLevel="1" x14ac:dyDescent="0.25">
      <c r="A104" s="8" t="s">
        <v>1009</v>
      </c>
      <c r="L104">
        <f>SUBTOTAL(9,L84:L103)</f>
        <v>44.5277867179541</v>
      </c>
    </row>
    <row r="105" spans="1:12" hidden="1" outlineLevel="2" x14ac:dyDescent="0.25">
      <c r="A105" t="s">
        <v>240</v>
      </c>
      <c r="B105">
        <v>191</v>
      </c>
      <c r="C105" t="s">
        <v>48</v>
      </c>
      <c r="D105" t="s">
        <v>238</v>
      </c>
      <c r="E105" t="s">
        <v>239</v>
      </c>
      <c r="F105" t="s">
        <v>234</v>
      </c>
      <c r="G105">
        <v>2002</v>
      </c>
      <c r="H105">
        <v>0</v>
      </c>
      <c r="I105">
        <v>1</v>
      </c>
      <c r="J105">
        <v>1</v>
      </c>
      <c r="K105">
        <v>1</v>
      </c>
      <c r="L105">
        <v>3</v>
      </c>
    </row>
    <row r="106" spans="1:12" hidden="1" outlineLevel="2" x14ac:dyDescent="0.25">
      <c r="A106" t="s">
        <v>240</v>
      </c>
      <c r="B106">
        <v>450</v>
      </c>
      <c r="C106" t="s">
        <v>98</v>
      </c>
      <c r="D106" t="s">
        <v>609</v>
      </c>
      <c r="E106" t="s">
        <v>377</v>
      </c>
      <c r="F106" t="s">
        <v>591</v>
      </c>
      <c r="G106">
        <v>2000</v>
      </c>
      <c r="H106">
        <v>0.48180135718692169</v>
      </c>
      <c r="I106">
        <v>0.54534606205250591</v>
      </c>
      <c r="J106">
        <v>0</v>
      </c>
      <c r="K106">
        <v>0.2</v>
      </c>
      <c r="L106">
        <v>1.2271474192394276</v>
      </c>
    </row>
    <row r="107" spans="1:12" outlineLevel="1" collapsed="1" x14ac:dyDescent="0.25">
      <c r="A107" s="8" t="s">
        <v>1010</v>
      </c>
      <c r="L107">
        <f>SUBTOTAL(9,L105:L106)</f>
        <v>4.2271474192394276</v>
      </c>
    </row>
    <row r="108" spans="1:12" hidden="1" outlineLevel="2" x14ac:dyDescent="0.25">
      <c r="A108" t="s">
        <v>606</v>
      </c>
      <c r="B108">
        <v>448</v>
      </c>
      <c r="C108" t="s">
        <v>17</v>
      </c>
      <c r="D108" t="s">
        <v>604</v>
      </c>
      <c r="E108" t="s">
        <v>605</v>
      </c>
      <c r="F108" t="s">
        <v>591</v>
      </c>
      <c r="G108">
        <v>2004</v>
      </c>
      <c r="H108">
        <v>0.75088339222614842</v>
      </c>
      <c r="I108">
        <v>0.82234957020057298</v>
      </c>
      <c r="J108">
        <v>0.87795444778685006</v>
      </c>
      <c r="K108">
        <v>0.80052840158520477</v>
      </c>
      <c r="L108">
        <v>3.2517158117987766</v>
      </c>
    </row>
    <row r="109" spans="1:12" outlineLevel="1" collapsed="1" x14ac:dyDescent="0.25">
      <c r="A109" s="8" t="s">
        <v>1011</v>
      </c>
      <c r="L109">
        <f>SUBTOTAL(9,L108:L108)</f>
        <v>3.2517158117987766</v>
      </c>
    </row>
    <row r="110" spans="1:12" hidden="1" outlineLevel="2" x14ac:dyDescent="0.25">
      <c r="A110" t="s">
        <v>922</v>
      </c>
      <c r="B110">
        <v>696</v>
      </c>
      <c r="C110" t="s">
        <v>98</v>
      </c>
      <c r="D110" t="s">
        <v>920</v>
      </c>
      <c r="E110" t="s">
        <v>173</v>
      </c>
      <c r="F110" t="s">
        <v>921</v>
      </c>
      <c r="G110">
        <v>1998</v>
      </c>
      <c r="H110">
        <v>0</v>
      </c>
      <c r="I110">
        <v>0</v>
      </c>
      <c r="J110">
        <v>0</v>
      </c>
      <c r="K110">
        <v>0.61474558670820356</v>
      </c>
      <c r="L110">
        <v>0.61474558670820356</v>
      </c>
    </row>
    <row r="111" spans="1:12" outlineLevel="1" collapsed="1" x14ac:dyDescent="0.25">
      <c r="A111" s="8" t="s">
        <v>1012</v>
      </c>
      <c r="L111">
        <f>SUBTOTAL(9,L110:L110)</f>
        <v>0.61474558670820356</v>
      </c>
    </row>
    <row r="112" spans="1:12" hidden="1" outlineLevel="2" x14ac:dyDescent="0.25">
      <c r="A112" t="s">
        <v>950</v>
      </c>
      <c r="B112">
        <v>133</v>
      </c>
      <c r="C112" t="s">
        <v>32</v>
      </c>
      <c r="D112" t="s">
        <v>111</v>
      </c>
      <c r="E112" t="s">
        <v>75</v>
      </c>
      <c r="F112" t="s">
        <v>78</v>
      </c>
      <c r="G112">
        <v>2010</v>
      </c>
      <c r="H112">
        <v>0.91127098321342936</v>
      </c>
      <c r="I112">
        <v>0.97669491525423724</v>
      </c>
      <c r="J112">
        <v>0.81865284974093255</v>
      </c>
      <c r="K112">
        <v>0.91050583657587547</v>
      </c>
      <c r="L112">
        <v>3.6171245847844746</v>
      </c>
    </row>
    <row r="113" spans="1:12" hidden="1" outlineLevel="2" x14ac:dyDescent="0.25">
      <c r="A113" t="s">
        <v>950</v>
      </c>
      <c r="B113">
        <v>184</v>
      </c>
      <c r="C113" t="s">
        <v>156</v>
      </c>
      <c r="D113" t="s">
        <v>222</v>
      </c>
      <c r="E113" t="s">
        <v>25</v>
      </c>
      <c r="F113" t="s">
        <v>223</v>
      </c>
      <c r="G113">
        <v>2012</v>
      </c>
      <c r="H113">
        <v>0.4</v>
      </c>
      <c r="I113">
        <v>0</v>
      </c>
      <c r="J113">
        <v>0</v>
      </c>
      <c r="K113">
        <v>0</v>
      </c>
      <c r="L113">
        <v>0.4</v>
      </c>
    </row>
    <row r="114" spans="1:12" hidden="1" outlineLevel="2" x14ac:dyDescent="0.25">
      <c r="A114" t="s">
        <v>950</v>
      </c>
      <c r="B114">
        <v>189</v>
      </c>
      <c r="C114" t="s">
        <v>44</v>
      </c>
      <c r="D114" t="s">
        <v>235</v>
      </c>
      <c r="E114" t="s">
        <v>106</v>
      </c>
      <c r="F114" t="s">
        <v>234</v>
      </c>
      <c r="G114">
        <v>2008</v>
      </c>
      <c r="H114">
        <v>0</v>
      </c>
      <c r="I114">
        <v>0.2</v>
      </c>
      <c r="J114">
        <v>0.53221535745807591</v>
      </c>
      <c r="K114">
        <v>0.2</v>
      </c>
      <c r="L114">
        <v>0.93221535745807582</v>
      </c>
    </row>
    <row r="115" spans="1:12" outlineLevel="1" collapsed="1" x14ac:dyDescent="0.25">
      <c r="A115" s="8" t="s">
        <v>1013</v>
      </c>
      <c r="L115">
        <f>SUBTOTAL(9,L112:L114)</f>
        <v>4.9493399422425508</v>
      </c>
    </row>
    <row r="116" spans="1:12" hidden="1" outlineLevel="2" x14ac:dyDescent="0.25">
      <c r="A116" t="s">
        <v>974</v>
      </c>
      <c r="B116">
        <v>434</v>
      </c>
      <c r="C116" t="s">
        <v>53</v>
      </c>
      <c r="D116" t="s">
        <v>580</v>
      </c>
      <c r="E116" t="s">
        <v>126</v>
      </c>
      <c r="F116" t="s">
        <v>566</v>
      </c>
      <c r="G116">
        <v>2005</v>
      </c>
      <c r="H116">
        <v>0.46336047372316808</v>
      </c>
      <c r="I116">
        <v>0.43843447669305191</v>
      </c>
      <c r="J116">
        <v>0</v>
      </c>
      <c r="K116">
        <v>0</v>
      </c>
      <c r="L116">
        <v>0.90179495041621993</v>
      </c>
    </row>
    <row r="117" spans="1:12" outlineLevel="1" collapsed="1" x14ac:dyDescent="0.25">
      <c r="A117" s="8" t="s">
        <v>1014</v>
      </c>
      <c r="L117">
        <f>SUBTOTAL(9,L116:L116)</f>
        <v>0.90179495041621993</v>
      </c>
    </row>
    <row r="118" spans="1:12" hidden="1" outlineLevel="2" x14ac:dyDescent="0.25">
      <c r="A118" t="s">
        <v>975</v>
      </c>
      <c r="B118">
        <v>529</v>
      </c>
      <c r="C118" t="s">
        <v>60</v>
      </c>
      <c r="D118" t="s">
        <v>574</v>
      </c>
      <c r="E118" t="s">
        <v>173</v>
      </c>
      <c r="F118" t="s">
        <v>631</v>
      </c>
      <c r="G118">
        <v>2011</v>
      </c>
      <c r="H118">
        <v>0.2</v>
      </c>
      <c r="I118">
        <v>0.43762183235867441</v>
      </c>
      <c r="J118">
        <v>0.76183431952662717</v>
      </c>
      <c r="K118">
        <v>0.4</v>
      </c>
      <c r="L118">
        <v>1.7994561518853014</v>
      </c>
    </row>
    <row r="119" spans="1:12" hidden="1" outlineLevel="2" x14ac:dyDescent="0.25">
      <c r="A119" t="s">
        <v>975</v>
      </c>
      <c r="B119">
        <v>540</v>
      </c>
      <c r="C119" t="s">
        <v>66</v>
      </c>
      <c r="D119" t="s">
        <v>574</v>
      </c>
      <c r="E119" t="s">
        <v>261</v>
      </c>
      <c r="F119" t="s">
        <v>631</v>
      </c>
      <c r="G119">
        <v>2009</v>
      </c>
      <c r="H119">
        <v>0.63146314631463141</v>
      </c>
      <c r="I119">
        <v>0.50102459016393441</v>
      </c>
      <c r="J119">
        <v>0.58883248730964466</v>
      </c>
      <c r="K119">
        <v>0.64568345323741005</v>
      </c>
      <c r="L119">
        <v>2.3670036770256209</v>
      </c>
    </row>
    <row r="120" spans="1:12" hidden="1" outlineLevel="2" x14ac:dyDescent="0.25">
      <c r="A120" t="s">
        <v>975</v>
      </c>
      <c r="B120">
        <v>541</v>
      </c>
      <c r="C120" t="s">
        <v>66</v>
      </c>
      <c r="D120" t="s">
        <v>707</v>
      </c>
      <c r="E120" t="s">
        <v>120</v>
      </c>
      <c r="F120" t="s">
        <v>631</v>
      </c>
      <c r="G120">
        <v>2009</v>
      </c>
      <c r="H120">
        <v>0.7247474747474747</v>
      </c>
      <c r="I120">
        <v>0.67728531855955687</v>
      </c>
      <c r="J120">
        <v>0.60025873221216042</v>
      </c>
      <c r="K120">
        <v>0.56803797468354433</v>
      </c>
      <c r="L120">
        <v>2.5703295002027367</v>
      </c>
    </row>
    <row r="121" spans="1:12" outlineLevel="1" collapsed="1" x14ac:dyDescent="0.25">
      <c r="A121" s="8" t="s">
        <v>1015</v>
      </c>
      <c r="L121">
        <f>SUBTOTAL(9,L118:L120)</f>
        <v>6.7367893291136589</v>
      </c>
    </row>
    <row r="122" spans="1:12" hidden="1" outlineLevel="2" x14ac:dyDescent="0.25">
      <c r="A122" t="s">
        <v>85</v>
      </c>
      <c r="B122">
        <v>121</v>
      </c>
      <c r="C122" t="s">
        <v>40</v>
      </c>
      <c r="D122" t="s">
        <v>83</v>
      </c>
      <c r="E122" t="s">
        <v>84</v>
      </c>
      <c r="F122" t="s">
        <v>78</v>
      </c>
      <c r="G122">
        <v>2009</v>
      </c>
      <c r="H122">
        <v>0.46598202824133506</v>
      </c>
      <c r="I122">
        <v>0.71794871794871806</v>
      </c>
      <c r="J122">
        <v>0.80936995153473346</v>
      </c>
      <c r="K122">
        <v>0</v>
      </c>
      <c r="L122">
        <v>1.9933006977247865</v>
      </c>
    </row>
    <row r="123" spans="1:12" outlineLevel="1" collapsed="1" x14ac:dyDescent="0.25">
      <c r="A123" s="8" t="s">
        <v>1016</v>
      </c>
      <c r="L123">
        <f>SUBTOTAL(9,L122:L122)</f>
        <v>1.9933006977247865</v>
      </c>
    </row>
    <row r="124" spans="1:12" hidden="1" outlineLevel="2" x14ac:dyDescent="0.25">
      <c r="A124" t="s">
        <v>228</v>
      </c>
      <c r="B124">
        <v>185</v>
      </c>
      <c r="C124" t="s">
        <v>60</v>
      </c>
      <c r="D124" t="s">
        <v>226</v>
      </c>
      <c r="E124" t="s">
        <v>173</v>
      </c>
      <c r="F124" t="s">
        <v>227</v>
      </c>
      <c r="G124">
        <v>2011</v>
      </c>
      <c r="H124">
        <v>0.46699875466998758</v>
      </c>
      <c r="I124">
        <v>0.66716196136701333</v>
      </c>
      <c r="J124">
        <v>0.77211394302848579</v>
      </c>
      <c r="K124">
        <v>0</v>
      </c>
      <c r="L124">
        <v>1.9062746590654867</v>
      </c>
    </row>
    <row r="125" spans="1:12" hidden="1" outlineLevel="2" x14ac:dyDescent="0.25">
      <c r="A125" t="s">
        <v>228</v>
      </c>
      <c r="B125">
        <v>355</v>
      </c>
      <c r="C125" t="s">
        <v>40</v>
      </c>
      <c r="D125" t="s">
        <v>462</v>
      </c>
      <c r="E125" t="s">
        <v>46</v>
      </c>
      <c r="F125" t="s">
        <v>463</v>
      </c>
      <c r="G125">
        <v>2009</v>
      </c>
      <c r="H125">
        <v>0.2</v>
      </c>
      <c r="I125">
        <v>1</v>
      </c>
      <c r="J125">
        <v>1</v>
      </c>
      <c r="K125">
        <v>1</v>
      </c>
      <c r="L125">
        <v>3.2</v>
      </c>
    </row>
    <row r="126" spans="1:12" hidden="1" outlineLevel="2" x14ac:dyDescent="0.25">
      <c r="A126" t="s">
        <v>228</v>
      </c>
      <c r="B126">
        <v>357</v>
      </c>
      <c r="C126" t="s">
        <v>44</v>
      </c>
      <c r="D126" t="s">
        <v>468</v>
      </c>
      <c r="E126" t="s">
        <v>173</v>
      </c>
      <c r="F126" t="s">
        <v>463</v>
      </c>
      <c r="G126">
        <v>2008</v>
      </c>
      <c r="H126">
        <v>0.2</v>
      </c>
      <c r="I126">
        <v>0.72079772079772109</v>
      </c>
      <c r="J126">
        <v>0.2</v>
      </c>
      <c r="K126">
        <v>0.75874769797421726</v>
      </c>
      <c r="L126">
        <v>1.8795454187719383</v>
      </c>
    </row>
    <row r="127" spans="1:12" hidden="1" outlineLevel="2" x14ac:dyDescent="0.25">
      <c r="A127" t="s">
        <v>228</v>
      </c>
      <c r="B127">
        <v>362</v>
      </c>
      <c r="C127" t="s">
        <v>107</v>
      </c>
      <c r="D127" t="s">
        <v>477</v>
      </c>
      <c r="E127" t="s">
        <v>478</v>
      </c>
      <c r="F127" t="s">
        <v>463</v>
      </c>
      <c r="G127">
        <v>2012</v>
      </c>
      <c r="H127">
        <v>0.2</v>
      </c>
      <c r="I127">
        <v>0.4</v>
      </c>
      <c r="J127">
        <v>0.4</v>
      </c>
      <c r="K127">
        <v>0.7599999999999999</v>
      </c>
      <c r="L127">
        <v>1.7599999999999998</v>
      </c>
    </row>
    <row r="128" spans="1:12" hidden="1" outlineLevel="2" x14ac:dyDescent="0.25">
      <c r="A128" t="s">
        <v>228</v>
      </c>
      <c r="B128">
        <v>370</v>
      </c>
      <c r="C128" t="s">
        <v>23</v>
      </c>
      <c r="D128" t="s">
        <v>490</v>
      </c>
      <c r="E128" t="s">
        <v>145</v>
      </c>
      <c r="F128" t="s">
        <v>463</v>
      </c>
      <c r="G128">
        <v>2008</v>
      </c>
      <c r="H128">
        <v>0.2</v>
      </c>
      <c r="I128">
        <v>0.92433537832310841</v>
      </c>
      <c r="J128">
        <v>1</v>
      </c>
      <c r="K128">
        <v>0.73514851485148514</v>
      </c>
      <c r="L128">
        <v>2.8594838931745934</v>
      </c>
    </row>
    <row r="129" spans="1:12" hidden="1" outlineLevel="2" x14ac:dyDescent="0.25">
      <c r="A129" t="s">
        <v>228</v>
      </c>
      <c r="B129">
        <v>373</v>
      </c>
      <c r="C129" t="s">
        <v>73</v>
      </c>
      <c r="D129" t="s">
        <v>492</v>
      </c>
      <c r="E129" t="s">
        <v>493</v>
      </c>
      <c r="F129" t="s">
        <v>463</v>
      </c>
      <c r="G129">
        <v>2007</v>
      </c>
      <c r="H129">
        <v>0.43178036605657233</v>
      </c>
      <c r="I129">
        <v>0</v>
      </c>
      <c r="J129">
        <v>0.52790697674418596</v>
      </c>
      <c r="K129">
        <v>0.48331830477908022</v>
      </c>
      <c r="L129">
        <v>1.4430056475798385</v>
      </c>
    </row>
    <row r="130" spans="1:12" hidden="1" outlineLevel="2" x14ac:dyDescent="0.25">
      <c r="A130" t="s">
        <v>228</v>
      </c>
      <c r="B130">
        <v>374</v>
      </c>
      <c r="C130" t="s">
        <v>73</v>
      </c>
      <c r="D130" t="s">
        <v>494</v>
      </c>
      <c r="E130" t="s">
        <v>128</v>
      </c>
      <c r="F130" t="s">
        <v>463</v>
      </c>
      <c r="G130">
        <v>2007</v>
      </c>
      <c r="H130">
        <v>0.74783861671469742</v>
      </c>
      <c r="I130">
        <v>0.56144697720515357</v>
      </c>
      <c r="J130">
        <v>0.5170842824601366</v>
      </c>
      <c r="K130">
        <v>0.2</v>
      </c>
      <c r="L130">
        <v>2.026369876379988</v>
      </c>
    </row>
    <row r="131" spans="1:12" hidden="1" outlineLevel="2" x14ac:dyDescent="0.25">
      <c r="A131" t="s">
        <v>228</v>
      </c>
      <c r="B131">
        <v>379</v>
      </c>
      <c r="C131" t="s">
        <v>156</v>
      </c>
      <c r="D131" t="s">
        <v>500</v>
      </c>
      <c r="E131" t="s">
        <v>138</v>
      </c>
      <c r="F131" t="s">
        <v>463</v>
      </c>
      <c r="G131">
        <v>2012</v>
      </c>
      <c r="H131">
        <v>0.4</v>
      </c>
      <c r="I131">
        <v>0.4</v>
      </c>
      <c r="J131">
        <v>0.83333333333333337</v>
      </c>
      <c r="K131">
        <v>0.4</v>
      </c>
      <c r="L131">
        <v>2.0333333333333332</v>
      </c>
    </row>
    <row r="132" spans="1:12" hidden="1" outlineLevel="2" x14ac:dyDescent="0.25">
      <c r="A132" t="s">
        <v>228</v>
      </c>
      <c r="B132">
        <v>381</v>
      </c>
      <c r="C132" t="s">
        <v>156</v>
      </c>
      <c r="D132" t="s">
        <v>139</v>
      </c>
      <c r="E132" t="s">
        <v>358</v>
      </c>
      <c r="F132" t="s">
        <v>463</v>
      </c>
      <c r="G132">
        <v>2013</v>
      </c>
      <c r="H132">
        <v>0.4</v>
      </c>
      <c r="I132">
        <v>0.55230125523012563</v>
      </c>
      <c r="J132">
        <v>0</v>
      </c>
      <c r="K132">
        <v>0.4</v>
      </c>
      <c r="L132">
        <v>1.3523012552301257</v>
      </c>
    </row>
    <row r="133" spans="1:12" hidden="1" outlineLevel="2" x14ac:dyDescent="0.25">
      <c r="A133" t="s">
        <v>228</v>
      </c>
      <c r="B133">
        <v>382</v>
      </c>
      <c r="C133" t="s">
        <v>336</v>
      </c>
      <c r="D133" t="s">
        <v>502</v>
      </c>
      <c r="E133" t="s">
        <v>211</v>
      </c>
      <c r="F133" t="s">
        <v>463</v>
      </c>
      <c r="G133">
        <v>2007</v>
      </c>
      <c r="H133">
        <v>0.88685015290519864</v>
      </c>
      <c r="I133">
        <v>0.2</v>
      </c>
      <c r="J133">
        <v>0</v>
      </c>
      <c r="K133">
        <v>0.77870913663034347</v>
      </c>
      <c r="L133">
        <v>1.865559289535542</v>
      </c>
    </row>
    <row r="134" spans="1:12" hidden="1" outlineLevel="2" x14ac:dyDescent="0.25">
      <c r="A134" t="s">
        <v>228</v>
      </c>
      <c r="B134">
        <v>385</v>
      </c>
      <c r="C134" t="s">
        <v>107</v>
      </c>
      <c r="D134" t="s">
        <v>505</v>
      </c>
      <c r="E134" t="s">
        <v>109</v>
      </c>
      <c r="F134" t="s">
        <v>463</v>
      </c>
      <c r="G134">
        <v>2013</v>
      </c>
      <c r="H134">
        <v>0.2</v>
      </c>
      <c r="I134">
        <v>0.81304347826086942</v>
      </c>
      <c r="J134">
        <v>0</v>
      </c>
      <c r="K134">
        <v>0</v>
      </c>
      <c r="L134">
        <v>1.0130434782608695</v>
      </c>
    </row>
    <row r="135" spans="1:12" hidden="1" outlineLevel="2" x14ac:dyDescent="0.25">
      <c r="A135" t="s">
        <v>228</v>
      </c>
      <c r="B135">
        <v>386</v>
      </c>
      <c r="C135" t="s">
        <v>32</v>
      </c>
      <c r="D135" t="s">
        <v>506</v>
      </c>
      <c r="E135" t="s">
        <v>407</v>
      </c>
      <c r="F135" t="s">
        <v>463</v>
      </c>
      <c r="G135">
        <v>2010</v>
      </c>
      <c r="H135">
        <v>0.54054054054054057</v>
      </c>
      <c r="I135">
        <v>0.80034722222222221</v>
      </c>
      <c r="J135">
        <v>0</v>
      </c>
      <c r="K135">
        <v>0</v>
      </c>
      <c r="L135">
        <v>1.3408877627627627</v>
      </c>
    </row>
    <row r="136" spans="1:12" outlineLevel="1" collapsed="1" x14ac:dyDescent="0.25">
      <c r="A136" s="8" t="s">
        <v>1017</v>
      </c>
      <c r="L136">
        <f>SUBTOTAL(9,L124:L135)</f>
        <v>22.679804614094476</v>
      </c>
    </row>
    <row r="137" spans="1:12" hidden="1" outlineLevel="2" x14ac:dyDescent="0.25">
      <c r="A137" t="s">
        <v>43</v>
      </c>
      <c r="B137">
        <v>107</v>
      </c>
      <c r="C137" t="s">
        <v>40</v>
      </c>
      <c r="D137" t="s">
        <v>41</v>
      </c>
      <c r="E137" t="s">
        <v>42</v>
      </c>
      <c r="F137" t="s">
        <v>35</v>
      </c>
      <c r="G137">
        <v>2009</v>
      </c>
      <c r="H137">
        <v>0</v>
      </c>
      <c r="I137">
        <v>0.4</v>
      </c>
      <c r="J137">
        <v>0</v>
      </c>
      <c r="K137">
        <v>0</v>
      </c>
      <c r="L137">
        <v>0.4</v>
      </c>
    </row>
    <row r="138" spans="1:12" hidden="1" outlineLevel="2" x14ac:dyDescent="0.25">
      <c r="A138" t="s">
        <v>43</v>
      </c>
      <c r="B138">
        <v>109</v>
      </c>
      <c r="C138" t="s">
        <v>48</v>
      </c>
      <c r="D138" t="s">
        <v>49</v>
      </c>
      <c r="E138" t="s">
        <v>50</v>
      </c>
      <c r="F138" t="s">
        <v>35</v>
      </c>
      <c r="G138">
        <v>2002</v>
      </c>
      <c r="H138">
        <v>0</v>
      </c>
      <c r="I138">
        <v>0.76157567380787838</v>
      </c>
      <c r="J138">
        <v>0.54312889471958015</v>
      </c>
      <c r="K138">
        <v>0.56547894493290141</v>
      </c>
      <c r="L138">
        <v>1.8701835134603599</v>
      </c>
    </row>
    <row r="139" spans="1:12" hidden="1" outlineLevel="2" x14ac:dyDescent="0.25">
      <c r="A139" t="s">
        <v>43</v>
      </c>
      <c r="B139">
        <v>110</v>
      </c>
      <c r="C139" t="s">
        <v>32</v>
      </c>
      <c r="D139" t="s">
        <v>51</v>
      </c>
      <c r="E139" t="s">
        <v>52</v>
      </c>
      <c r="F139" t="s">
        <v>35</v>
      </c>
      <c r="G139">
        <v>2011</v>
      </c>
      <c r="H139">
        <v>0.2</v>
      </c>
      <c r="I139">
        <v>0.4</v>
      </c>
      <c r="J139">
        <v>0.4</v>
      </c>
      <c r="K139">
        <v>0</v>
      </c>
      <c r="L139">
        <v>1</v>
      </c>
    </row>
    <row r="140" spans="1:12" hidden="1" outlineLevel="2" x14ac:dyDescent="0.25">
      <c r="A140" t="s">
        <v>43</v>
      </c>
      <c r="B140">
        <v>112</v>
      </c>
      <c r="C140" t="s">
        <v>29</v>
      </c>
      <c r="D140" t="s">
        <v>58</v>
      </c>
      <c r="E140" t="s">
        <v>59</v>
      </c>
      <c r="F140" t="s">
        <v>35</v>
      </c>
      <c r="G140">
        <v>2014</v>
      </c>
      <c r="H140">
        <v>0.2</v>
      </c>
      <c r="I140">
        <v>0.46643109540636041</v>
      </c>
      <c r="J140">
        <v>0</v>
      </c>
      <c r="K140">
        <v>0</v>
      </c>
      <c r="L140">
        <v>0.66643109540636036</v>
      </c>
    </row>
    <row r="141" spans="1:12" hidden="1" outlineLevel="2" x14ac:dyDescent="0.25">
      <c r="A141" t="s">
        <v>43</v>
      </c>
      <c r="B141">
        <v>106</v>
      </c>
      <c r="C141" t="s">
        <v>23</v>
      </c>
      <c r="D141" t="s">
        <v>37</v>
      </c>
      <c r="E141" t="s">
        <v>38</v>
      </c>
      <c r="F141" t="s">
        <v>35</v>
      </c>
      <c r="G141">
        <v>2008</v>
      </c>
      <c r="H141">
        <v>0.4</v>
      </c>
      <c r="I141">
        <v>0.4</v>
      </c>
      <c r="J141">
        <v>0</v>
      </c>
      <c r="K141">
        <v>0.44796380090497739</v>
      </c>
      <c r="L141">
        <v>1.2479638009049774</v>
      </c>
    </row>
    <row r="142" spans="1:12" outlineLevel="1" collapsed="1" x14ac:dyDescent="0.25">
      <c r="A142" s="8" t="s">
        <v>1018</v>
      </c>
      <c r="L142">
        <f>SUBTOTAL(9,L137:L141)</f>
        <v>5.1845784097716976</v>
      </c>
    </row>
    <row r="143" spans="1:12" hidden="1" outlineLevel="2" x14ac:dyDescent="0.25">
      <c r="A143" t="s">
        <v>129</v>
      </c>
      <c r="B143">
        <v>139</v>
      </c>
      <c r="C143" t="s">
        <v>23</v>
      </c>
      <c r="D143" t="s">
        <v>127</v>
      </c>
      <c r="E143" t="s">
        <v>128</v>
      </c>
      <c r="F143" t="s">
        <v>78</v>
      </c>
      <c r="G143">
        <v>2008</v>
      </c>
      <c r="H143">
        <v>0.51666666666666672</v>
      </c>
      <c r="I143">
        <v>0.67766116941529231</v>
      </c>
      <c r="J143">
        <v>0.59060402684563762</v>
      </c>
      <c r="K143">
        <v>0.48768472906403942</v>
      </c>
      <c r="L143">
        <v>2.2726165919916363</v>
      </c>
    </row>
    <row r="144" spans="1:12" hidden="1" outlineLevel="2" x14ac:dyDescent="0.25">
      <c r="A144" t="s">
        <v>129</v>
      </c>
      <c r="B144">
        <v>461</v>
      </c>
      <c r="C144" t="s">
        <v>143</v>
      </c>
      <c r="D144" t="s">
        <v>623</v>
      </c>
      <c r="E144" t="s">
        <v>327</v>
      </c>
      <c r="F144" t="s">
        <v>591</v>
      </c>
      <c r="G144">
        <v>2003</v>
      </c>
      <c r="H144">
        <v>0.2</v>
      </c>
      <c r="I144">
        <v>0.2</v>
      </c>
      <c r="J144">
        <v>0.63676731793960917</v>
      </c>
      <c r="K144">
        <v>0.7988209285187915</v>
      </c>
      <c r="L144">
        <v>1.8355882464584006</v>
      </c>
    </row>
    <row r="145" spans="1:12" outlineLevel="1" collapsed="1" x14ac:dyDescent="0.25">
      <c r="A145" s="8" t="s">
        <v>1019</v>
      </c>
      <c r="L145">
        <f>SUBTOTAL(9,L143:L144)</f>
        <v>4.1082048384500371</v>
      </c>
    </row>
    <row r="146" spans="1:12" hidden="1" outlineLevel="2" x14ac:dyDescent="0.25">
      <c r="A146" t="s">
        <v>976</v>
      </c>
      <c r="B146">
        <v>387</v>
      </c>
      <c r="C146" t="s">
        <v>53</v>
      </c>
      <c r="D146" t="s">
        <v>479</v>
      </c>
      <c r="E146" t="s">
        <v>405</v>
      </c>
      <c r="F146" t="s">
        <v>463</v>
      </c>
      <c r="G146">
        <v>2004</v>
      </c>
      <c r="H146">
        <v>1</v>
      </c>
      <c r="I146">
        <v>1</v>
      </c>
      <c r="J146">
        <v>0</v>
      </c>
      <c r="K146">
        <v>1</v>
      </c>
      <c r="L146">
        <v>3</v>
      </c>
    </row>
    <row r="147" spans="1:12" hidden="1" outlineLevel="2" x14ac:dyDescent="0.25">
      <c r="A147" t="s">
        <v>976</v>
      </c>
      <c r="B147">
        <v>438</v>
      </c>
      <c r="C147" t="s">
        <v>73</v>
      </c>
      <c r="D147" t="s">
        <v>586</v>
      </c>
      <c r="E147" t="s">
        <v>120</v>
      </c>
      <c r="F147" t="s">
        <v>587</v>
      </c>
      <c r="G147">
        <v>2007</v>
      </c>
      <c r="H147">
        <v>0.2</v>
      </c>
      <c r="I147">
        <v>0.55376344086021501</v>
      </c>
      <c r="J147">
        <v>0.2</v>
      </c>
      <c r="K147">
        <v>0</v>
      </c>
      <c r="L147">
        <v>0.95376344086021492</v>
      </c>
    </row>
    <row r="148" spans="1:12" outlineLevel="1" collapsed="1" x14ac:dyDescent="0.25">
      <c r="A148" s="8" t="s">
        <v>1020</v>
      </c>
      <c r="L148">
        <f>SUBTOTAL(9,L146:L147)</f>
        <v>3.9537634408602149</v>
      </c>
    </row>
    <row r="149" spans="1:12" hidden="1" outlineLevel="2" x14ac:dyDescent="0.25">
      <c r="A149" t="s">
        <v>270</v>
      </c>
      <c r="B149">
        <v>214</v>
      </c>
      <c r="C149" t="s">
        <v>60</v>
      </c>
      <c r="D149" t="s">
        <v>267</v>
      </c>
      <c r="E149" t="s">
        <v>268</v>
      </c>
      <c r="F149" t="s">
        <v>269</v>
      </c>
      <c r="G149">
        <v>2011</v>
      </c>
      <c r="H149">
        <v>0.2</v>
      </c>
      <c r="I149">
        <v>0.76230899830220722</v>
      </c>
      <c r="J149">
        <v>0.63035495716034284</v>
      </c>
      <c r="K149">
        <v>0.2</v>
      </c>
      <c r="L149">
        <v>1.7926639554625501</v>
      </c>
    </row>
    <row r="150" spans="1:12" hidden="1" outlineLevel="2" x14ac:dyDescent="0.25">
      <c r="A150" t="s">
        <v>270</v>
      </c>
      <c r="B150">
        <v>215</v>
      </c>
      <c r="C150" t="s">
        <v>60</v>
      </c>
      <c r="D150" t="s">
        <v>271</v>
      </c>
      <c r="E150" t="s">
        <v>268</v>
      </c>
      <c r="F150" t="s">
        <v>269</v>
      </c>
      <c r="G150">
        <v>2011</v>
      </c>
      <c r="H150">
        <v>0.4</v>
      </c>
      <c r="I150">
        <v>0.2</v>
      </c>
      <c r="J150">
        <v>0.2</v>
      </c>
      <c r="K150">
        <v>0.2</v>
      </c>
      <c r="L150">
        <v>1</v>
      </c>
    </row>
    <row r="151" spans="1:12" hidden="1" outlineLevel="2" x14ac:dyDescent="0.25">
      <c r="A151" t="s">
        <v>270</v>
      </c>
      <c r="B151">
        <v>216</v>
      </c>
      <c r="C151" t="s">
        <v>60</v>
      </c>
      <c r="D151" t="s">
        <v>272</v>
      </c>
      <c r="E151" t="s">
        <v>273</v>
      </c>
      <c r="F151" t="s">
        <v>269</v>
      </c>
      <c r="G151">
        <v>2010</v>
      </c>
      <c r="H151">
        <v>0.4</v>
      </c>
      <c r="I151">
        <v>0.61338797814207657</v>
      </c>
      <c r="J151">
        <v>0</v>
      </c>
      <c r="K151">
        <v>0</v>
      </c>
      <c r="L151">
        <v>1.0133879781420765</v>
      </c>
    </row>
    <row r="152" spans="1:12" hidden="1" outlineLevel="2" x14ac:dyDescent="0.25">
      <c r="A152" t="s">
        <v>270</v>
      </c>
      <c r="B152">
        <v>217</v>
      </c>
      <c r="C152" t="s">
        <v>60</v>
      </c>
      <c r="D152" t="s">
        <v>274</v>
      </c>
      <c r="E152" t="s">
        <v>275</v>
      </c>
      <c r="F152" t="s">
        <v>269</v>
      </c>
      <c r="G152">
        <v>2010</v>
      </c>
      <c r="H152">
        <v>0.52521008403361347</v>
      </c>
      <c r="I152">
        <v>0.2</v>
      </c>
      <c r="J152">
        <v>0.76296296296296306</v>
      </c>
      <c r="K152">
        <v>0.4</v>
      </c>
      <c r="L152">
        <v>1.8881730469965765</v>
      </c>
    </row>
    <row r="153" spans="1:12" hidden="1" outlineLevel="2" x14ac:dyDescent="0.25">
      <c r="A153" t="s">
        <v>270</v>
      </c>
      <c r="B153">
        <v>218</v>
      </c>
      <c r="C153" t="s">
        <v>40</v>
      </c>
      <c r="D153" t="s">
        <v>276</v>
      </c>
      <c r="E153" t="s">
        <v>277</v>
      </c>
      <c r="F153" t="s">
        <v>269</v>
      </c>
      <c r="G153">
        <v>2009</v>
      </c>
      <c r="H153">
        <v>1</v>
      </c>
      <c r="I153">
        <v>0.2</v>
      </c>
      <c r="J153">
        <v>0.59430604982206403</v>
      </c>
      <c r="K153">
        <v>0.57417102966841194</v>
      </c>
      <c r="L153">
        <v>2.3684770794904759</v>
      </c>
    </row>
    <row r="154" spans="1:12" hidden="1" outlineLevel="2" x14ac:dyDescent="0.25">
      <c r="A154" t="s">
        <v>270</v>
      </c>
      <c r="B154">
        <v>219</v>
      </c>
      <c r="C154" t="s">
        <v>40</v>
      </c>
      <c r="D154" t="s">
        <v>278</v>
      </c>
      <c r="E154" t="s">
        <v>109</v>
      </c>
      <c r="F154" t="s">
        <v>269</v>
      </c>
      <c r="G154">
        <v>2009</v>
      </c>
      <c r="H154">
        <v>0.90977443609022557</v>
      </c>
      <c r="I154">
        <v>0.79746835443037978</v>
      </c>
      <c r="J154">
        <v>0.93644859813084114</v>
      </c>
      <c r="K154">
        <v>0.2</v>
      </c>
      <c r="L154">
        <v>2.8436913886514468</v>
      </c>
    </row>
    <row r="155" spans="1:12" hidden="1" outlineLevel="2" x14ac:dyDescent="0.25">
      <c r="A155" t="s">
        <v>270</v>
      </c>
      <c r="B155">
        <v>220</v>
      </c>
      <c r="C155" t="s">
        <v>40</v>
      </c>
      <c r="D155" t="s">
        <v>279</v>
      </c>
      <c r="E155" t="s">
        <v>280</v>
      </c>
      <c r="F155" t="s">
        <v>269</v>
      </c>
      <c r="G155">
        <v>2009</v>
      </c>
      <c r="H155">
        <v>0</v>
      </c>
      <c r="I155">
        <v>0</v>
      </c>
      <c r="J155">
        <v>0</v>
      </c>
      <c r="K155">
        <v>0</v>
      </c>
      <c r="L155">
        <v>0</v>
      </c>
    </row>
    <row r="156" spans="1:12" hidden="1" outlineLevel="2" x14ac:dyDescent="0.25">
      <c r="A156" t="s">
        <v>270</v>
      </c>
      <c r="B156">
        <v>221</v>
      </c>
      <c r="C156" t="s">
        <v>44</v>
      </c>
      <c r="D156" t="s">
        <v>281</v>
      </c>
      <c r="E156" t="s">
        <v>50</v>
      </c>
      <c r="F156" t="s">
        <v>269</v>
      </c>
      <c r="G156">
        <v>2008</v>
      </c>
      <c r="H156">
        <v>1</v>
      </c>
      <c r="I156">
        <v>1</v>
      </c>
      <c r="J156">
        <v>1</v>
      </c>
      <c r="K156">
        <v>0.57461645746164569</v>
      </c>
      <c r="L156">
        <v>3.5746164574616457</v>
      </c>
    </row>
    <row r="157" spans="1:12" hidden="1" outlineLevel="2" x14ac:dyDescent="0.25">
      <c r="A157" t="s">
        <v>270</v>
      </c>
      <c r="B157">
        <v>222</v>
      </c>
      <c r="C157" t="s">
        <v>44</v>
      </c>
      <c r="D157" t="s">
        <v>282</v>
      </c>
      <c r="E157" t="s">
        <v>268</v>
      </c>
      <c r="F157" t="s">
        <v>269</v>
      </c>
      <c r="G157">
        <v>2008</v>
      </c>
      <c r="H157">
        <v>0.68965517241379326</v>
      </c>
      <c r="I157">
        <v>0.88307155322862141</v>
      </c>
      <c r="J157">
        <v>0.78413524057217177</v>
      </c>
      <c r="K157">
        <v>0.78776290630975132</v>
      </c>
      <c r="L157">
        <v>3.1446248725243375</v>
      </c>
    </row>
    <row r="158" spans="1:12" hidden="1" outlineLevel="2" x14ac:dyDescent="0.25">
      <c r="A158" t="s">
        <v>270</v>
      </c>
      <c r="B158">
        <v>223</v>
      </c>
      <c r="C158" t="s">
        <v>236</v>
      </c>
      <c r="D158" t="s">
        <v>283</v>
      </c>
      <c r="E158" t="s">
        <v>109</v>
      </c>
      <c r="F158" t="s">
        <v>269</v>
      </c>
      <c r="G158">
        <v>2006</v>
      </c>
      <c r="H158">
        <v>1</v>
      </c>
      <c r="I158">
        <v>1</v>
      </c>
      <c r="J158">
        <v>1</v>
      </c>
      <c r="K158">
        <v>0.67999999999999994</v>
      </c>
      <c r="L158">
        <v>3.6799999999999997</v>
      </c>
    </row>
    <row r="159" spans="1:12" hidden="1" outlineLevel="2" x14ac:dyDescent="0.25">
      <c r="A159" t="s">
        <v>270</v>
      </c>
      <c r="B159">
        <v>224</v>
      </c>
      <c r="C159" t="s">
        <v>98</v>
      </c>
      <c r="D159" t="s">
        <v>284</v>
      </c>
      <c r="E159" t="s">
        <v>285</v>
      </c>
      <c r="F159" t="s">
        <v>269</v>
      </c>
      <c r="G159">
        <v>1984</v>
      </c>
      <c r="H159">
        <v>0.53274215552523874</v>
      </c>
      <c r="I159">
        <v>0.56805469235550032</v>
      </c>
      <c r="J159">
        <v>0.2</v>
      </c>
      <c r="K159">
        <v>0.2</v>
      </c>
      <c r="L159">
        <v>1.500796847880739</v>
      </c>
    </row>
    <row r="160" spans="1:12" hidden="1" outlineLevel="2" x14ac:dyDescent="0.25">
      <c r="A160" t="s">
        <v>270</v>
      </c>
      <c r="B160">
        <v>225</v>
      </c>
      <c r="C160" t="s">
        <v>98</v>
      </c>
      <c r="D160" t="s">
        <v>278</v>
      </c>
      <c r="E160" t="s">
        <v>250</v>
      </c>
      <c r="F160" t="s">
        <v>269</v>
      </c>
      <c r="G160">
        <v>1980</v>
      </c>
      <c r="H160">
        <v>0.75024015369836694</v>
      </c>
      <c r="I160">
        <v>0.64140350877192975</v>
      </c>
      <c r="J160">
        <v>0</v>
      </c>
      <c r="K160">
        <v>0.78723404255319152</v>
      </c>
      <c r="L160">
        <v>2.178877705023488</v>
      </c>
    </row>
    <row r="161" spans="1:12" hidden="1" outlineLevel="2" x14ac:dyDescent="0.25">
      <c r="A161" t="s">
        <v>270</v>
      </c>
      <c r="B161">
        <v>226</v>
      </c>
      <c r="C161" t="s">
        <v>98</v>
      </c>
      <c r="D161" t="s">
        <v>286</v>
      </c>
      <c r="E161" t="s">
        <v>242</v>
      </c>
      <c r="F161" t="s">
        <v>269</v>
      </c>
      <c r="G161">
        <v>1986</v>
      </c>
      <c r="H161">
        <v>0.76870078740157488</v>
      </c>
      <c r="I161">
        <v>0.68773513920240781</v>
      </c>
      <c r="J161">
        <v>0.74940447832301083</v>
      </c>
      <c r="K161">
        <v>0.84692417739628045</v>
      </c>
      <c r="L161">
        <v>3.0527645823232739</v>
      </c>
    </row>
    <row r="162" spans="1:12" hidden="1" outlineLevel="2" x14ac:dyDescent="0.25">
      <c r="A162" t="s">
        <v>270</v>
      </c>
      <c r="B162">
        <v>227</v>
      </c>
      <c r="C162" t="s">
        <v>98</v>
      </c>
      <c r="D162" t="s">
        <v>287</v>
      </c>
      <c r="E162" t="s">
        <v>242</v>
      </c>
      <c r="F162" t="s">
        <v>269</v>
      </c>
      <c r="G162">
        <v>1985</v>
      </c>
      <c r="H162">
        <v>0</v>
      </c>
      <c r="I162">
        <v>0.63428174878556554</v>
      </c>
      <c r="J162">
        <v>0.70160570918822485</v>
      </c>
      <c r="K162">
        <v>0.75174603174603172</v>
      </c>
      <c r="L162">
        <v>2.0876334897198223</v>
      </c>
    </row>
    <row r="163" spans="1:12" hidden="1" outlineLevel="2" x14ac:dyDescent="0.25">
      <c r="A163" t="s">
        <v>270</v>
      </c>
      <c r="B163">
        <v>228</v>
      </c>
      <c r="C163" t="s">
        <v>107</v>
      </c>
      <c r="D163" t="s">
        <v>288</v>
      </c>
      <c r="E163" t="s">
        <v>289</v>
      </c>
      <c r="F163" t="s">
        <v>269</v>
      </c>
      <c r="G163">
        <v>2012</v>
      </c>
      <c r="H163">
        <v>0.57407407407407407</v>
      </c>
      <c r="I163">
        <v>0.84234234234234229</v>
      </c>
      <c r="J163">
        <v>0.4</v>
      </c>
      <c r="K163">
        <v>0.79720279720279708</v>
      </c>
      <c r="L163">
        <v>2.6136192136192133</v>
      </c>
    </row>
    <row r="164" spans="1:12" hidden="1" outlineLevel="2" x14ac:dyDescent="0.25">
      <c r="A164" t="s">
        <v>270</v>
      </c>
      <c r="B164">
        <v>229</v>
      </c>
      <c r="C164" t="s">
        <v>107</v>
      </c>
      <c r="D164" t="s">
        <v>281</v>
      </c>
      <c r="E164" t="s">
        <v>273</v>
      </c>
      <c r="F164" t="s">
        <v>269</v>
      </c>
      <c r="G164">
        <v>2014</v>
      </c>
      <c r="H164">
        <v>0.2</v>
      </c>
      <c r="I164">
        <v>0.78902953586497881</v>
      </c>
      <c r="J164">
        <v>0.79190751445086693</v>
      </c>
      <c r="K164">
        <v>0.94214876033057837</v>
      </c>
      <c r="L164">
        <v>2.723085810646424</v>
      </c>
    </row>
    <row r="165" spans="1:12" hidden="1" outlineLevel="2" x14ac:dyDescent="0.25">
      <c r="A165" t="s">
        <v>270</v>
      </c>
      <c r="B165">
        <v>230</v>
      </c>
      <c r="C165" t="s">
        <v>32</v>
      </c>
      <c r="D165" t="s">
        <v>290</v>
      </c>
      <c r="E165" t="s">
        <v>291</v>
      </c>
      <c r="F165" t="s">
        <v>269</v>
      </c>
      <c r="G165">
        <v>2011</v>
      </c>
      <c r="H165">
        <v>0.4</v>
      </c>
      <c r="I165">
        <v>0.46378269617706241</v>
      </c>
      <c r="J165">
        <v>0.51215559157212309</v>
      </c>
      <c r="K165">
        <v>0.56385542168674696</v>
      </c>
      <c r="L165">
        <v>1.9397937094359325</v>
      </c>
    </row>
    <row r="166" spans="1:12" hidden="1" outlineLevel="2" x14ac:dyDescent="0.25">
      <c r="A166" t="s">
        <v>270</v>
      </c>
      <c r="B166">
        <v>231</v>
      </c>
      <c r="C166" t="s">
        <v>32</v>
      </c>
      <c r="D166" t="s">
        <v>292</v>
      </c>
      <c r="E166" t="s">
        <v>178</v>
      </c>
      <c r="F166" t="s">
        <v>269</v>
      </c>
      <c r="G166">
        <v>2011</v>
      </c>
      <c r="H166">
        <v>0.4</v>
      </c>
      <c r="I166">
        <v>0.4</v>
      </c>
      <c r="J166">
        <v>0</v>
      </c>
      <c r="K166">
        <v>0</v>
      </c>
      <c r="L166">
        <v>0.8</v>
      </c>
    </row>
    <row r="167" spans="1:12" hidden="1" outlineLevel="2" x14ac:dyDescent="0.25">
      <c r="A167" t="s">
        <v>270</v>
      </c>
      <c r="B167">
        <v>232</v>
      </c>
      <c r="C167" t="s">
        <v>32</v>
      </c>
      <c r="D167" t="s">
        <v>293</v>
      </c>
      <c r="E167" t="s">
        <v>38</v>
      </c>
      <c r="F167" t="s">
        <v>269</v>
      </c>
      <c r="G167">
        <v>2010</v>
      </c>
      <c r="H167">
        <v>0</v>
      </c>
      <c r="I167">
        <v>0</v>
      </c>
      <c r="J167">
        <v>0</v>
      </c>
      <c r="K167">
        <v>0.89312977099236646</v>
      </c>
      <c r="L167">
        <v>0.89312977099236646</v>
      </c>
    </row>
    <row r="168" spans="1:12" hidden="1" outlineLevel="2" x14ac:dyDescent="0.25">
      <c r="A168" t="s">
        <v>270</v>
      </c>
      <c r="B168">
        <v>233</v>
      </c>
      <c r="C168" t="s">
        <v>32</v>
      </c>
      <c r="D168" t="s">
        <v>294</v>
      </c>
      <c r="E168" t="s">
        <v>295</v>
      </c>
      <c r="F168" t="s">
        <v>269</v>
      </c>
      <c r="G168">
        <v>2011</v>
      </c>
      <c r="H168">
        <v>0.4</v>
      </c>
      <c r="I168">
        <v>0.4822175732217574</v>
      </c>
      <c r="J168">
        <v>0.2</v>
      </c>
      <c r="K168">
        <v>0.4</v>
      </c>
      <c r="L168">
        <v>1.4822175732217575</v>
      </c>
    </row>
    <row r="169" spans="1:12" hidden="1" outlineLevel="2" x14ac:dyDescent="0.25">
      <c r="A169" t="s">
        <v>270</v>
      </c>
      <c r="B169">
        <v>234</v>
      </c>
      <c r="C169" t="s">
        <v>32</v>
      </c>
      <c r="D169" t="s">
        <v>296</v>
      </c>
      <c r="E169" t="s">
        <v>140</v>
      </c>
      <c r="F169" t="s">
        <v>269</v>
      </c>
      <c r="G169">
        <v>2011</v>
      </c>
      <c r="H169">
        <v>0</v>
      </c>
      <c r="I169">
        <v>0</v>
      </c>
      <c r="J169">
        <v>0</v>
      </c>
      <c r="K169">
        <v>0</v>
      </c>
      <c r="L169">
        <v>0</v>
      </c>
    </row>
    <row r="170" spans="1:12" hidden="1" outlineLevel="2" x14ac:dyDescent="0.25">
      <c r="A170" t="s">
        <v>270</v>
      </c>
      <c r="B170">
        <v>235</v>
      </c>
      <c r="C170" t="s">
        <v>32</v>
      </c>
      <c r="D170" t="s">
        <v>297</v>
      </c>
      <c r="E170" t="s">
        <v>55</v>
      </c>
      <c r="F170" t="s">
        <v>269</v>
      </c>
      <c r="G170">
        <v>2011</v>
      </c>
      <c r="H170">
        <v>0.4</v>
      </c>
      <c r="I170">
        <v>0.42527675276752769</v>
      </c>
      <c r="J170">
        <v>0.40254777070063696</v>
      </c>
      <c r="K170">
        <v>0.4</v>
      </c>
      <c r="L170">
        <v>1.6278245234681648</v>
      </c>
    </row>
    <row r="171" spans="1:12" hidden="1" outlineLevel="2" x14ac:dyDescent="0.25">
      <c r="A171" t="s">
        <v>270</v>
      </c>
      <c r="B171">
        <v>236</v>
      </c>
      <c r="C171" t="s">
        <v>32</v>
      </c>
      <c r="D171" t="s">
        <v>298</v>
      </c>
      <c r="E171" t="s">
        <v>299</v>
      </c>
      <c r="F171" t="s">
        <v>269</v>
      </c>
      <c r="G171">
        <v>2010</v>
      </c>
      <c r="H171">
        <v>0.8137044967880086</v>
      </c>
      <c r="I171">
        <v>0.70923076923076933</v>
      </c>
      <c r="J171">
        <v>0.55438596491228065</v>
      </c>
      <c r="K171">
        <v>0</v>
      </c>
      <c r="L171">
        <v>2.0773212309310587</v>
      </c>
    </row>
    <row r="172" spans="1:12" hidden="1" outlineLevel="2" x14ac:dyDescent="0.25">
      <c r="A172" t="s">
        <v>270</v>
      </c>
      <c r="B172">
        <v>237</v>
      </c>
      <c r="C172" t="s">
        <v>32</v>
      </c>
      <c r="D172" t="s">
        <v>300</v>
      </c>
      <c r="E172" t="s">
        <v>123</v>
      </c>
      <c r="F172" t="s">
        <v>269</v>
      </c>
      <c r="G172">
        <v>2010</v>
      </c>
      <c r="H172">
        <v>0.46798029556650245</v>
      </c>
      <c r="I172">
        <v>0.49094781682641109</v>
      </c>
      <c r="J172">
        <v>0.2</v>
      </c>
      <c r="K172">
        <v>0.70481927710843384</v>
      </c>
      <c r="L172">
        <v>1.8637473895013474</v>
      </c>
    </row>
    <row r="173" spans="1:12" hidden="1" outlineLevel="2" x14ac:dyDescent="0.25">
      <c r="A173" t="s">
        <v>270</v>
      </c>
      <c r="B173">
        <v>238</v>
      </c>
      <c r="C173" t="s">
        <v>32</v>
      </c>
      <c r="D173" t="s">
        <v>301</v>
      </c>
      <c r="E173" t="s">
        <v>302</v>
      </c>
      <c r="F173" t="s">
        <v>269</v>
      </c>
      <c r="G173">
        <v>2010</v>
      </c>
      <c r="H173">
        <v>0</v>
      </c>
      <c r="I173">
        <v>0.84898710865561688</v>
      </c>
      <c r="J173">
        <v>0.64754098360655743</v>
      </c>
      <c r="K173">
        <v>0.7597402597402596</v>
      </c>
      <c r="L173">
        <v>2.2562683520024338</v>
      </c>
    </row>
    <row r="174" spans="1:12" hidden="1" outlineLevel="2" x14ac:dyDescent="0.25">
      <c r="A174" t="s">
        <v>270</v>
      </c>
      <c r="B174">
        <v>239</v>
      </c>
      <c r="C174" t="s">
        <v>32</v>
      </c>
      <c r="D174" t="s">
        <v>303</v>
      </c>
      <c r="E174" t="s">
        <v>38</v>
      </c>
      <c r="F174" t="s">
        <v>269</v>
      </c>
      <c r="G174">
        <v>2011</v>
      </c>
      <c r="H174">
        <v>0.4</v>
      </c>
      <c r="I174">
        <v>0</v>
      </c>
      <c r="J174">
        <v>0</v>
      </c>
      <c r="K174">
        <v>0</v>
      </c>
      <c r="L174">
        <v>0.4</v>
      </c>
    </row>
    <row r="175" spans="1:12" hidden="1" outlineLevel="2" x14ac:dyDescent="0.25">
      <c r="A175" t="s">
        <v>270</v>
      </c>
      <c r="B175">
        <v>240</v>
      </c>
      <c r="C175" t="s">
        <v>32</v>
      </c>
      <c r="D175" t="s">
        <v>304</v>
      </c>
      <c r="E175" t="s">
        <v>178</v>
      </c>
      <c r="F175" t="s">
        <v>269</v>
      </c>
      <c r="G175">
        <v>2011</v>
      </c>
      <c r="H175">
        <v>0.49868766404199483</v>
      </c>
      <c r="I175">
        <v>0</v>
      </c>
      <c r="J175">
        <v>0</v>
      </c>
      <c r="K175">
        <v>0</v>
      </c>
      <c r="L175">
        <v>0.49868766404199483</v>
      </c>
    </row>
    <row r="176" spans="1:12" hidden="1" outlineLevel="2" x14ac:dyDescent="0.25">
      <c r="A176" t="s">
        <v>270</v>
      </c>
      <c r="B176">
        <v>241</v>
      </c>
      <c r="C176" t="s">
        <v>32</v>
      </c>
      <c r="D176" t="s">
        <v>305</v>
      </c>
      <c r="E176" t="s">
        <v>34</v>
      </c>
      <c r="F176" t="s">
        <v>269</v>
      </c>
      <c r="G176">
        <v>2011</v>
      </c>
      <c r="H176">
        <v>0.67978533094812177</v>
      </c>
      <c r="I176">
        <v>0.2</v>
      </c>
      <c r="J176">
        <v>0.7022222222222223</v>
      </c>
      <c r="K176">
        <v>0.42162162162162159</v>
      </c>
      <c r="L176">
        <v>2.0036291747919659</v>
      </c>
    </row>
    <row r="177" spans="1:12" hidden="1" outlineLevel="2" x14ac:dyDescent="0.25">
      <c r="A177" t="s">
        <v>270</v>
      </c>
      <c r="B177">
        <v>242</v>
      </c>
      <c r="C177" t="s">
        <v>32</v>
      </c>
      <c r="D177" t="s">
        <v>306</v>
      </c>
      <c r="E177" t="s">
        <v>307</v>
      </c>
      <c r="F177" t="s">
        <v>269</v>
      </c>
      <c r="G177">
        <v>2011</v>
      </c>
      <c r="H177">
        <v>0.2</v>
      </c>
      <c r="I177">
        <v>0.42177493138151878</v>
      </c>
      <c r="J177">
        <v>0.65560165975103735</v>
      </c>
      <c r="K177">
        <v>0.54418604651162794</v>
      </c>
      <c r="L177">
        <v>1.821562637644184</v>
      </c>
    </row>
    <row r="178" spans="1:12" hidden="1" outlineLevel="2" x14ac:dyDescent="0.25">
      <c r="A178" t="s">
        <v>270</v>
      </c>
      <c r="B178">
        <v>243</v>
      </c>
      <c r="C178" t="s">
        <v>66</v>
      </c>
      <c r="D178" t="s">
        <v>308</v>
      </c>
      <c r="E178" t="s">
        <v>309</v>
      </c>
      <c r="F178" t="s">
        <v>269</v>
      </c>
      <c r="G178">
        <v>2009</v>
      </c>
      <c r="H178">
        <v>0.2</v>
      </c>
      <c r="I178">
        <v>1</v>
      </c>
      <c r="J178">
        <v>1</v>
      </c>
      <c r="K178">
        <v>0.89974937343358397</v>
      </c>
      <c r="L178">
        <v>3.0997493734335841</v>
      </c>
    </row>
    <row r="179" spans="1:12" hidden="1" outlineLevel="2" x14ac:dyDescent="0.25">
      <c r="A179" t="s">
        <v>270</v>
      </c>
      <c r="B179">
        <v>244</v>
      </c>
      <c r="C179" t="s">
        <v>23</v>
      </c>
      <c r="D179" t="s">
        <v>310</v>
      </c>
      <c r="E179" t="s">
        <v>185</v>
      </c>
      <c r="F179" t="s">
        <v>269</v>
      </c>
      <c r="G179">
        <v>2008</v>
      </c>
      <c r="H179">
        <v>0.2</v>
      </c>
      <c r="I179">
        <v>0</v>
      </c>
      <c r="J179">
        <v>0.81330868761552666</v>
      </c>
      <c r="K179">
        <v>0.9223602484472051</v>
      </c>
      <c r="L179">
        <v>1.9356689360627317</v>
      </c>
    </row>
    <row r="180" spans="1:12" hidden="1" outlineLevel="2" x14ac:dyDescent="0.25">
      <c r="A180" t="s">
        <v>270</v>
      </c>
      <c r="B180">
        <v>245</v>
      </c>
      <c r="C180" t="s">
        <v>23</v>
      </c>
      <c r="D180" t="s">
        <v>311</v>
      </c>
      <c r="E180" t="s">
        <v>140</v>
      </c>
      <c r="F180" t="s">
        <v>269</v>
      </c>
      <c r="G180">
        <v>2008</v>
      </c>
      <c r="H180">
        <v>0.2</v>
      </c>
      <c r="I180">
        <v>0.70846394984326022</v>
      </c>
      <c r="J180">
        <v>0.2</v>
      </c>
      <c r="K180">
        <v>0.2</v>
      </c>
      <c r="L180">
        <v>1.3084639498432602</v>
      </c>
    </row>
    <row r="181" spans="1:12" hidden="1" outlineLevel="2" x14ac:dyDescent="0.25">
      <c r="A181" t="s">
        <v>270</v>
      </c>
      <c r="B181">
        <v>246</v>
      </c>
      <c r="C181" t="s">
        <v>23</v>
      </c>
      <c r="D181" t="s">
        <v>312</v>
      </c>
      <c r="E181" t="s">
        <v>120</v>
      </c>
      <c r="F181" t="s">
        <v>269</v>
      </c>
      <c r="G181">
        <v>2008</v>
      </c>
      <c r="H181">
        <v>0.74999999999999989</v>
      </c>
      <c r="I181">
        <v>0.79858657243816256</v>
      </c>
      <c r="J181">
        <v>0.61111111111111105</v>
      </c>
      <c r="K181">
        <v>0.55410447761194026</v>
      </c>
      <c r="L181">
        <v>2.713802161161214</v>
      </c>
    </row>
    <row r="182" spans="1:12" hidden="1" outlineLevel="2" x14ac:dyDescent="0.25">
      <c r="A182" t="s">
        <v>270</v>
      </c>
      <c r="B182">
        <v>247</v>
      </c>
      <c r="C182" t="s">
        <v>23</v>
      </c>
      <c r="D182" t="s">
        <v>313</v>
      </c>
      <c r="E182" t="s">
        <v>299</v>
      </c>
      <c r="F182" t="s">
        <v>269</v>
      </c>
      <c r="G182">
        <v>2008</v>
      </c>
      <c r="H182">
        <v>0.56024096385542177</v>
      </c>
      <c r="I182">
        <v>0</v>
      </c>
      <c r="J182">
        <v>0.81031307550644549</v>
      </c>
      <c r="K182">
        <v>0.61363636363636365</v>
      </c>
      <c r="L182">
        <v>1.9841904029982311</v>
      </c>
    </row>
    <row r="183" spans="1:12" hidden="1" outlineLevel="2" x14ac:dyDescent="0.25">
      <c r="A183" t="s">
        <v>270</v>
      </c>
      <c r="B183">
        <v>248</v>
      </c>
      <c r="C183" t="s">
        <v>23</v>
      </c>
      <c r="D183" t="s">
        <v>314</v>
      </c>
      <c r="E183" t="s">
        <v>138</v>
      </c>
      <c r="F183" t="s">
        <v>269</v>
      </c>
      <c r="G183">
        <v>2008</v>
      </c>
      <c r="H183">
        <v>0.56024096385542177</v>
      </c>
      <c r="I183">
        <v>0.82935779816513766</v>
      </c>
      <c r="J183">
        <v>0.52318668252080847</v>
      </c>
      <c r="K183">
        <v>0.52753108348134992</v>
      </c>
      <c r="L183">
        <v>2.4403165280227177</v>
      </c>
    </row>
    <row r="184" spans="1:12" hidden="1" outlineLevel="2" x14ac:dyDescent="0.25">
      <c r="A184" t="s">
        <v>270</v>
      </c>
      <c r="B184">
        <v>249</v>
      </c>
      <c r="C184" t="s">
        <v>23</v>
      </c>
      <c r="D184" t="s">
        <v>315</v>
      </c>
      <c r="E184" t="s">
        <v>71</v>
      </c>
      <c r="F184" t="s">
        <v>269</v>
      </c>
      <c r="G184">
        <v>2008</v>
      </c>
      <c r="H184">
        <v>0</v>
      </c>
      <c r="I184">
        <v>0</v>
      </c>
      <c r="J184">
        <v>0</v>
      </c>
      <c r="K184">
        <v>0</v>
      </c>
      <c r="L184">
        <v>0</v>
      </c>
    </row>
    <row r="185" spans="1:12" hidden="1" outlineLevel="2" x14ac:dyDescent="0.25">
      <c r="A185" t="s">
        <v>270</v>
      </c>
      <c r="B185">
        <v>250</v>
      </c>
      <c r="C185" t="s">
        <v>23</v>
      </c>
      <c r="D185" t="s">
        <v>316</v>
      </c>
      <c r="E185" t="s">
        <v>317</v>
      </c>
      <c r="F185" t="s">
        <v>269</v>
      </c>
      <c r="G185">
        <v>2008</v>
      </c>
      <c r="H185">
        <v>1</v>
      </c>
      <c r="I185">
        <v>0.81884057971014501</v>
      </c>
      <c r="J185">
        <v>0.94218415417558876</v>
      </c>
      <c r="K185">
        <v>1</v>
      </c>
      <c r="L185">
        <v>3.7610247338857339</v>
      </c>
    </row>
    <row r="186" spans="1:12" hidden="1" outlineLevel="2" x14ac:dyDescent="0.25">
      <c r="A186" t="s">
        <v>270</v>
      </c>
      <c r="B186">
        <v>251</v>
      </c>
      <c r="C186" t="s">
        <v>23</v>
      </c>
      <c r="D186" t="s">
        <v>318</v>
      </c>
      <c r="E186" t="s">
        <v>176</v>
      </c>
      <c r="F186" t="s">
        <v>269</v>
      </c>
      <c r="G186">
        <v>2008</v>
      </c>
      <c r="H186">
        <v>0.91176470588235292</v>
      </c>
      <c r="I186">
        <v>1</v>
      </c>
      <c r="J186">
        <v>0.96491228070175439</v>
      </c>
      <c r="K186">
        <v>0.97697368421052633</v>
      </c>
      <c r="L186">
        <v>3.8536506707946332</v>
      </c>
    </row>
    <row r="187" spans="1:12" hidden="1" outlineLevel="2" x14ac:dyDescent="0.25">
      <c r="A187" t="s">
        <v>270</v>
      </c>
      <c r="B187">
        <v>252</v>
      </c>
      <c r="C187" t="s">
        <v>73</v>
      </c>
      <c r="D187" t="s">
        <v>206</v>
      </c>
      <c r="E187" t="s">
        <v>138</v>
      </c>
      <c r="F187" t="s">
        <v>269</v>
      </c>
      <c r="G187">
        <v>2007</v>
      </c>
      <c r="H187">
        <v>1</v>
      </c>
      <c r="I187">
        <v>1</v>
      </c>
      <c r="J187">
        <v>0.97008547008547008</v>
      </c>
      <c r="K187">
        <v>0.9528888888888889</v>
      </c>
      <c r="L187">
        <v>3.9229743589743591</v>
      </c>
    </row>
    <row r="188" spans="1:12" hidden="1" outlineLevel="2" x14ac:dyDescent="0.25">
      <c r="A188" t="s">
        <v>270</v>
      </c>
      <c r="B188">
        <v>253</v>
      </c>
      <c r="C188" t="s">
        <v>73</v>
      </c>
      <c r="D188" t="s">
        <v>319</v>
      </c>
      <c r="E188" t="s">
        <v>320</v>
      </c>
      <c r="F188" t="s">
        <v>269</v>
      </c>
      <c r="G188">
        <v>2007</v>
      </c>
      <c r="H188">
        <v>0.7361702127659574</v>
      </c>
      <c r="I188">
        <v>0.80468750000000011</v>
      </c>
      <c r="J188">
        <v>0</v>
      </c>
      <c r="K188">
        <v>0.66418835192069403</v>
      </c>
      <c r="L188">
        <v>2.2050460646866514</v>
      </c>
    </row>
    <row r="189" spans="1:12" hidden="1" outlineLevel="2" x14ac:dyDescent="0.25">
      <c r="A189" t="s">
        <v>270</v>
      </c>
      <c r="B189">
        <v>254</v>
      </c>
      <c r="C189" t="s">
        <v>53</v>
      </c>
      <c r="D189" t="s">
        <v>321</v>
      </c>
      <c r="E189" t="s">
        <v>254</v>
      </c>
      <c r="F189" t="s">
        <v>269</v>
      </c>
      <c r="G189">
        <v>2005</v>
      </c>
      <c r="H189">
        <v>0.8236842105263158</v>
      </c>
      <c r="I189">
        <v>0.2</v>
      </c>
      <c r="J189">
        <v>0.95068807339449546</v>
      </c>
      <c r="K189">
        <v>0.72337662337662334</v>
      </c>
      <c r="L189">
        <v>2.6977489072974343</v>
      </c>
    </row>
    <row r="190" spans="1:12" hidden="1" outlineLevel="2" x14ac:dyDescent="0.25">
      <c r="A190" t="s">
        <v>270</v>
      </c>
      <c r="B190">
        <v>255</v>
      </c>
      <c r="C190" t="s">
        <v>53</v>
      </c>
      <c r="D190" t="s">
        <v>322</v>
      </c>
      <c r="E190" t="s">
        <v>71</v>
      </c>
      <c r="F190" t="s">
        <v>269</v>
      </c>
      <c r="G190">
        <v>2005</v>
      </c>
      <c r="H190">
        <v>0.6131243878550442</v>
      </c>
      <c r="I190">
        <v>0.52226296490309054</v>
      </c>
      <c r="J190">
        <v>0.2</v>
      </c>
      <c r="K190">
        <v>0.2</v>
      </c>
      <c r="L190">
        <v>1.5353873527581348</v>
      </c>
    </row>
    <row r="191" spans="1:12" hidden="1" outlineLevel="2" x14ac:dyDescent="0.25">
      <c r="A191" t="s">
        <v>270</v>
      </c>
      <c r="B191">
        <v>256</v>
      </c>
      <c r="C191" t="s">
        <v>27</v>
      </c>
      <c r="D191" t="s">
        <v>206</v>
      </c>
      <c r="E191" t="s">
        <v>185</v>
      </c>
      <c r="F191" t="s">
        <v>269</v>
      </c>
      <c r="G191">
        <v>1984</v>
      </c>
      <c r="H191">
        <v>0.84903225806451621</v>
      </c>
      <c r="I191">
        <v>0.82584712371946412</v>
      </c>
      <c r="J191">
        <v>0.78567399887196843</v>
      </c>
      <c r="K191">
        <v>0.72418478260869557</v>
      </c>
      <c r="L191">
        <v>3.1847381632646439</v>
      </c>
    </row>
    <row r="192" spans="1:12" hidden="1" outlineLevel="2" x14ac:dyDescent="0.25">
      <c r="A192" t="s">
        <v>270</v>
      </c>
      <c r="B192">
        <v>257</v>
      </c>
      <c r="C192" t="s">
        <v>27</v>
      </c>
      <c r="D192" t="s">
        <v>323</v>
      </c>
      <c r="E192" t="s">
        <v>324</v>
      </c>
      <c r="F192" t="s">
        <v>269</v>
      </c>
      <c r="G192">
        <v>1983</v>
      </c>
      <c r="H192">
        <v>0.82147315855181025</v>
      </c>
      <c r="I192">
        <v>0.74857142857142855</v>
      </c>
      <c r="J192">
        <v>0.74135178286322501</v>
      </c>
      <c r="K192">
        <v>0.78962962962962957</v>
      </c>
      <c r="L192">
        <v>3.1010259996160934</v>
      </c>
    </row>
    <row r="193" spans="1:12" hidden="1" outlineLevel="2" x14ac:dyDescent="0.25">
      <c r="A193" t="s">
        <v>270</v>
      </c>
      <c r="B193">
        <v>258</v>
      </c>
      <c r="C193" t="s">
        <v>27</v>
      </c>
      <c r="D193" t="s">
        <v>301</v>
      </c>
      <c r="E193" t="s">
        <v>299</v>
      </c>
      <c r="F193" t="s">
        <v>269</v>
      </c>
      <c r="G193">
        <v>1984</v>
      </c>
      <c r="H193">
        <v>0</v>
      </c>
      <c r="I193">
        <v>0.80122324159021396</v>
      </c>
      <c r="J193">
        <v>0.72401247401247393</v>
      </c>
      <c r="K193">
        <v>0</v>
      </c>
      <c r="L193">
        <v>1.5252357156026879</v>
      </c>
    </row>
    <row r="194" spans="1:12" hidden="1" outlineLevel="2" x14ac:dyDescent="0.25">
      <c r="A194" t="s">
        <v>270</v>
      </c>
      <c r="B194">
        <v>259</v>
      </c>
      <c r="C194" t="s">
        <v>156</v>
      </c>
      <c r="D194" t="s">
        <v>325</v>
      </c>
      <c r="E194" t="s">
        <v>307</v>
      </c>
      <c r="F194" t="s">
        <v>269</v>
      </c>
      <c r="G194">
        <v>2012</v>
      </c>
      <c r="H194">
        <v>0.51260504201680668</v>
      </c>
      <c r="I194">
        <v>0.4</v>
      </c>
      <c r="J194">
        <v>0</v>
      </c>
      <c r="K194">
        <v>0.68345323741007202</v>
      </c>
      <c r="L194">
        <v>1.5960582794268787</v>
      </c>
    </row>
    <row r="195" spans="1:12" hidden="1" outlineLevel="2" x14ac:dyDescent="0.25">
      <c r="A195" t="s">
        <v>270</v>
      </c>
      <c r="B195">
        <v>260</v>
      </c>
      <c r="C195" t="s">
        <v>156</v>
      </c>
      <c r="D195" t="s">
        <v>326</v>
      </c>
      <c r="E195" t="s">
        <v>157</v>
      </c>
      <c r="F195" t="s">
        <v>269</v>
      </c>
      <c r="G195">
        <v>2012</v>
      </c>
      <c r="H195">
        <v>0</v>
      </c>
      <c r="I195">
        <v>0.40366972477064222</v>
      </c>
      <c r="J195">
        <v>0.84558823529411764</v>
      </c>
      <c r="K195">
        <v>0.83333333333333348</v>
      </c>
      <c r="L195">
        <v>2.0825912933980932</v>
      </c>
    </row>
    <row r="196" spans="1:12" hidden="1" outlineLevel="2" x14ac:dyDescent="0.25">
      <c r="A196" t="s">
        <v>270</v>
      </c>
      <c r="B196">
        <v>261</v>
      </c>
      <c r="C196" t="s">
        <v>156</v>
      </c>
      <c r="D196" t="s">
        <v>206</v>
      </c>
      <c r="E196" t="s">
        <v>327</v>
      </c>
      <c r="F196" t="s">
        <v>269</v>
      </c>
      <c r="G196">
        <v>2014</v>
      </c>
      <c r="H196">
        <v>0.59803921568627449</v>
      </c>
      <c r="I196">
        <v>0.66331658291457296</v>
      </c>
      <c r="J196">
        <v>0.84558823529411764</v>
      </c>
      <c r="K196">
        <v>0.82608695652173925</v>
      </c>
      <c r="L196">
        <v>2.9330309904167042</v>
      </c>
    </row>
    <row r="197" spans="1:12" hidden="1" outlineLevel="2" x14ac:dyDescent="0.25">
      <c r="A197" t="s">
        <v>270</v>
      </c>
      <c r="B197">
        <v>262</v>
      </c>
      <c r="C197" t="s">
        <v>156</v>
      </c>
      <c r="D197" t="s">
        <v>328</v>
      </c>
      <c r="E197" t="s">
        <v>329</v>
      </c>
      <c r="F197" t="s">
        <v>269</v>
      </c>
      <c r="G197">
        <v>2012</v>
      </c>
      <c r="H197">
        <v>0.4</v>
      </c>
      <c r="I197">
        <v>0.56896551724137934</v>
      </c>
      <c r="J197">
        <v>0.54502369668246442</v>
      </c>
      <c r="K197">
        <v>0</v>
      </c>
      <c r="L197">
        <v>1.5139892139238438</v>
      </c>
    </row>
    <row r="198" spans="1:12" hidden="1" outlineLevel="2" x14ac:dyDescent="0.25">
      <c r="A198" t="s">
        <v>270</v>
      </c>
      <c r="B198">
        <v>263</v>
      </c>
      <c r="C198" t="s">
        <v>29</v>
      </c>
      <c r="D198" t="s">
        <v>293</v>
      </c>
      <c r="E198" t="s">
        <v>68</v>
      </c>
      <c r="F198" t="s">
        <v>269</v>
      </c>
      <c r="G198">
        <v>1969</v>
      </c>
      <c r="H198">
        <v>0</v>
      </c>
      <c r="I198">
        <v>0</v>
      </c>
      <c r="J198">
        <v>0</v>
      </c>
      <c r="K198">
        <v>0.2</v>
      </c>
      <c r="L198">
        <v>0.2</v>
      </c>
    </row>
    <row r="199" spans="1:12" hidden="1" outlineLevel="2" x14ac:dyDescent="0.25">
      <c r="A199" t="s">
        <v>270</v>
      </c>
      <c r="B199">
        <v>264</v>
      </c>
      <c r="C199" t="s">
        <v>29</v>
      </c>
      <c r="D199" t="s">
        <v>330</v>
      </c>
      <c r="E199" t="s">
        <v>68</v>
      </c>
      <c r="F199" t="s">
        <v>269</v>
      </c>
      <c r="G199">
        <v>1984</v>
      </c>
      <c r="H199">
        <v>1</v>
      </c>
      <c r="I199">
        <v>0.2</v>
      </c>
      <c r="J199">
        <v>1</v>
      </c>
      <c r="K199">
        <v>1</v>
      </c>
      <c r="L199">
        <v>3.2</v>
      </c>
    </row>
    <row r="200" spans="1:12" hidden="1" outlineLevel="2" x14ac:dyDescent="0.25">
      <c r="A200" t="s">
        <v>270</v>
      </c>
      <c r="B200">
        <v>563</v>
      </c>
      <c r="C200" t="s">
        <v>66</v>
      </c>
      <c r="D200" t="s">
        <v>722</v>
      </c>
      <c r="E200" t="s">
        <v>723</v>
      </c>
      <c r="F200" t="s">
        <v>269</v>
      </c>
      <c r="G200">
        <v>2009</v>
      </c>
      <c r="H200">
        <v>0.2</v>
      </c>
      <c r="I200">
        <v>0</v>
      </c>
      <c r="J200">
        <v>0</v>
      </c>
      <c r="K200">
        <v>0</v>
      </c>
      <c r="L200">
        <v>0.2</v>
      </c>
    </row>
    <row r="201" spans="1:12" hidden="1" outlineLevel="2" x14ac:dyDescent="0.25">
      <c r="A201" t="s">
        <v>270</v>
      </c>
      <c r="B201">
        <v>354</v>
      </c>
      <c r="C201" t="s">
        <v>27</v>
      </c>
      <c r="D201" t="s">
        <v>460</v>
      </c>
      <c r="E201" t="s">
        <v>34</v>
      </c>
      <c r="F201" t="s">
        <v>461</v>
      </c>
      <c r="G201">
        <v>1987</v>
      </c>
      <c r="H201">
        <v>0</v>
      </c>
      <c r="I201">
        <v>0.90735930735930725</v>
      </c>
      <c r="J201">
        <v>0.95607412491420718</v>
      </c>
      <c r="K201">
        <v>0.9483985765124554</v>
      </c>
      <c r="L201">
        <v>2.8118320087859701</v>
      </c>
    </row>
    <row r="202" spans="1:12" outlineLevel="1" collapsed="1" x14ac:dyDescent="0.25">
      <c r="A202" s="8" t="s">
        <v>1021</v>
      </c>
      <c r="L202">
        <f>SUBTOTAL(9,L149:L201)</f>
        <v>106.93311955832692</v>
      </c>
    </row>
    <row r="203" spans="1:12" hidden="1" outlineLevel="2" x14ac:dyDescent="0.25">
      <c r="A203" t="s">
        <v>977</v>
      </c>
      <c r="B203">
        <v>284</v>
      </c>
      <c r="C203" t="s">
        <v>40</v>
      </c>
      <c r="D203" t="s">
        <v>372</v>
      </c>
      <c r="E203" t="s">
        <v>373</v>
      </c>
      <c r="F203" t="s">
        <v>368</v>
      </c>
      <c r="G203">
        <v>2009</v>
      </c>
      <c r="H203">
        <v>0.2</v>
      </c>
      <c r="I203">
        <v>0.2</v>
      </c>
      <c r="J203">
        <v>0.2</v>
      </c>
      <c r="K203">
        <v>0.45441988950276252</v>
      </c>
      <c r="L203">
        <v>1.0544198895027626</v>
      </c>
    </row>
    <row r="204" spans="1:12" hidden="1" outlineLevel="2" x14ac:dyDescent="0.25">
      <c r="A204" t="s">
        <v>977</v>
      </c>
      <c r="B204">
        <v>288</v>
      </c>
      <c r="C204" t="s">
        <v>336</v>
      </c>
      <c r="D204" t="s">
        <v>372</v>
      </c>
      <c r="E204" t="s">
        <v>277</v>
      </c>
      <c r="F204" t="s">
        <v>368</v>
      </c>
      <c r="G204">
        <v>2007</v>
      </c>
      <c r="H204">
        <v>0.4927782497875956</v>
      </c>
      <c r="I204">
        <v>0.4</v>
      </c>
      <c r="J204">
        <v>0.43524416135881105</v>
      </c>
      <c r="K204">
        <v>0.41344014241210492</v>
      </c>
      <c r="L204">
        <v>1.7414625535585113</v>
      </c>
    </row>
    <row r="205" spans="1:12" hidden="1" outlineLevel="2" x14ac:dyDescent="0.25">
      <c r="A205" t="s">
        <v>977</v>
      </c>
      <c r="B205">
        <v>292</v>
      </c>
      <c r="C205" t="s">
        <v>98</v>
      </c>
      <c r="D205" t="s">
        <v>383</v>
      </c>
      <c r="E205" t="s">
        <v>242</v>
      </c>
      <c r="F205" t="s">
        <v>368</v>
      </c>
      <c r="G205">
        <v>1980</v>
      </c>
      <c r="H205">
        <v>0.80184804928131415</v>
      </c>
      <c r="I205">
        <v>0.68721804511278184</v>
      </c>
      <c r="J205">
        <v>0.80132450331125815</v>
      </c>
      <c r="K205">
        <v>0.8222222222222223</v>
      </c>
      <c r="L205">
        <v>3.1126128199275764</v>
      </c>
    </row>
    <row r="206" spans="1:12" hidden="1" outlineLevel="2" x14ac:dyDescent="0.25">
      <c r="A206" t="s">
        <v>977</v>
      </c>
      <c r="B206">
        <v>294</v>
      </c>
      <c r="C206" t="s">
        <v>251</v>
      </c>
      <c r="D206" t="s">
        <v>385</v>
      </c>
      <c r="E206" t="s">
        <v>373</v>
      </c>
      <c r="F206" t="s">
        <v>368</v>
      </c>
      <c r="G206">
        <v>1974</v>
      </c>
      <c r="H206">
        <v>0</v>
      </c>
      <c r="I206">
        <v>1</v>
      </c>
      <c r="J206">
        <v>1</v>
      </c>
      <c r="K206">
        <v>1</v>
      </c>
      <c r="L206">
        <v>3</v>
      </c>
    </row>
    <row r="207" spans="1:12" hidden="1" outlineLevel="2" x14ac:dyDescent="0.25">
      <c r="A207" t="s">
        <v>977</v>
      </c>
      <c r="B207">
        <v>297</v>
      </c>
      <c r="C207" t="s">
        <v>32</v>
      </c>
      <c r="D207" t="s">
        <v>390</v>
      </c>
      <c r="E207" t="s">
        <v>157</v>
      </c>
      <c r="F207" t="s">
        <v>368</v>
      </c>
      <c r="G207">
        <v>2010</v>
      </c>
      <c r="H207">
        <v>0</v>
      </c>
      <c r="I207">
        <v>0</v>
      </c>
      <c r="J207">
        <v>0</v>
      </c>
      <c r="K207">
        <v>0.4</v>
      </c>
      <c r="L207">
        <v>0.4</v>
      </c>
    </row>
    <row r="208" spans="1:12" hidden="1" outlineLevel="2" x14ac:dyDescent="0.25">
      <c r="A208" t="s">
        <v>977</v>
      </c>
      <c r="B208">
        <v>298</v>
      </c>
      <c r="C208" t="s">
        <v>32</v>
      </c>
      <c r="D208" t="s">
        <v>391</v>
      </c>
      <c r="E208" t="s">
        <v>34</v>
      </c>
      <c r="F208" t="s">
        <v>368</v>
      </c>
      <c r="G208">
        <v>2010</v>
      </c>
      <c r="H208">
        <v>0.2</v>
      </c>
      <c r="I208">
        <v>0.42883720930232561</v>
      </c>
      <c r="J208">
        <v>0.4</v>
      </c>
      <c r="K208">
        <v>0.4</v>
      </c>
      <c r="L208">
        <v>1.4288372093023254</v>
      </c>
    </row>
    <row r="209" spans="1:12" hidden="1" outlineLevel="2" x14ac:dyDescent="0.25">
      <c r="A209" t="s">
        <v>977</v>
      </c>
      <c r="B209">
        <v>300</v>
      </c>
      <c r="C209" t="s">
        <v>32</v>
      </c>
      <c r="D209" t="s">
        <v>393</v>
      </c>
      <c r="E209" t="s">
        <v>68</v>
      </c>
      <c r="F209" t="s">
        <v>368</v>
      </c>
      <c r="G209">
        <v>2010</v>
      </c>
      <c r="H209">
        <v>0.73643410852713176</v>
      </c>
      <c r="I209">
        <v>0.2</v>
      </c>
      <c r="J209">
        <v>0.43466299862448421</v>
      </c>
      <c r="K209">
        <v>0.4</v>
      </c>
      <c r="L209">
        <v>1.7710971071516157</v>
      </c>
    </row>
    <row r="210" spans="1:12" hidden="1" outlineLevel="2" x14ac:dyDescent="0.25">
      <c r="A210" t="s">
        <v>977</v>
      </c>
      <c r="B210">
        <v>303</v>
      </c>
      <c r="C210" t="s">
        <v>32</v>
      </c>
      <c r="D210" t="s">
        <v>397</v>
      </c>
      <c r="E210" t="s">
        <v>75</v>
      </c>
      <c r="F210" t="s">
        <v>368</v>
      </c>
      <c r="G210">
        <v>2010</v>
      </c>
      <c r="H210">
        <v>0.4</v>
      </c>
      <c r="I210">
        <v>0.98085106382978726</v>
      </c>
      <c r="J210">
        <v>0.4</v>
      </c>
      <c r="K210">
        <v>0.48247422680412361</v>
      </c>
      <c r="L210">
        <v>2.2633252906339112</v>
      </c>
    </row>
    <row r="211" spans="1:12" hidden="1" outlineLevel="2" x14ac:dyDescent="0.25">
      <c r="A211" t="s">
        <v>977</v>
      </c>
      <c r="B211">
        <v>306</v>
      </c>
      <c r="C211" t="s">
        <v>66</v>
      </c>
      <c r="D211" t="s">
        <v>400</v>
      </c>
      <c r="E211" t="s">
        <v>401</v>
      </c>
      <c r="F211" t="s">
        <v>368</v>
      </c>
      <c r="G211">
        <v>2009</v>
      </c>
      <c r="H211">
        <v>0</v>
      </c>
      <c r="I211">
        <v>0.2</v>
      </c>
      <c r="J211">
        <v>0.71274961597542241</v>
      </c>
      <c r="K211">
        <v>0.82339449541284415</v>
      </c>
      <c r="L211">
        <v>1.7361441113882665</v>
      </c>
    </row>
    <row r="212" spans="1:12" hidden="1" outlineLevel="2" x14ac:dyDescent="0.25">
      <c r="A212" t="s">
        <v>977</v>
      </c>
      <c r="B212">
        <v>308</v>
      </c>
      <c r="C212" t="s">
        <v>23</v>
      </c>
      <c r="D212" t="s">
        <v>403</v>
      </c>
      <c r="E212" t="s">
        <v>117</v>
      </c>
      <c r="F212" t="s">
        <v>368</v>
      </c>
      <c r="G212">
        <v>2008</v>
      </c>
      <c r="H212">
        <v>0</v>
      </c>
      <c r="I212">
        <v>0.77397260273972612</v>
      </c>
      <c r="J212">
        <v>0.53527980535279795</v>
      </c>
      <c r="K212">
        <v>0.57669902912621351</v>
      </c>
      <c r="L212">
        <v>1.8859514372187376</v>
      </c>
    </row>
    <row r="213" spans="1:12" hidden="1" outlineLevel="2" x14ac:dyDescent="0.25">
      <c r="A213" t="s">
        <v>977</v>
      </c>
      <c r="B213">
        <v>314</v>
      </c>
      <c r="C213" t="s">
        <v>133</v>
      </c>
      <c r="D213" t="s">
        <v>390</v>
      </c>
      <c r="E213" t="s">
        <v>123</v>
      </c>
      <c r="F213" t="s">
        <v>368</v>
      </c>
      <c r="G213">
        <v>2006</v>
      </c>
      <c r="H213">
        <v>0</v>
      </c>
      <c r="I213">
        <v>0</v>
      </c>
      <c r="J213">
        <v>0.46873987690314223</v>
      </c>
      <c r="K213">
        <v>0.53202676864244747</v>
      </c>
      <c r="L213">
        <v>1.0007666455455897</v>
      </c>
    </row>
    <row r="214" spans="1:12" hidden="1" outlineLevel="2" x14ac:dyDescent="0.25">
      <c r="A214" t="s">
        <v>977</v>
      </c>
      <c r="B214">
        <v>315</v>
      </c>
      <c r="C214" t="s">
        <v>133</v>
      </c>
      <c r="D214" t="s">
        <v>411</v>
      </c>
      <c r="E214" t="s">
        <v>176</v>
      </c>
      <c r="F214" t="s">
        <v>368</v>
      </c>
      <c r="G214">
        <v>2006</v>
      </c>
      <c r="H214">
        <v>0.2</v>
      </c>
      <c r="I214">
        <v>0.64581005586592177</v>
      </c>
      <c r="J214">
        <v>0.69634263715110689</v>
      </c>
      <c r="K214">
        <v>0.2</v>
      </c>
      <c r="L214">
        <v>1.7421526930170288</v>
      </c>
    </row>
    <row r="215" spans="1:12" hidden="1" outlineLevel="2" x14ac:dyDescent="0.25">
      <c r="A215" t="s">
        <v>977</v>
      </c>
      <c r="B215">
        <v>317</v>
      </c>
      <c r="C215" t="s">
        <v>53</v>
      </c>
      <c r="D215" t="s">
        <v>413</v>
      </c>
      <c r="E215" t="s">
        <v>145</v>
      </c>
      <c r="F215" t="s">
        <v>368</v>
      </c>
      <c r="G215">
        <v>2004</v>
      </c>
      <c r="H215">
        <v>0</v>
      </c>
      <c r="I215">
        <v>0.50660569105691056</v>
      </c>
      <c r="J215">
        <v>0.60312841033102949</v>
      </c>
      <c r="K215">
        <v>0.2</v>
      </c>
      <c r="L215">
        <v>1.30973410138794</v>
      </c>
    </row>
    <row r="216" spans="1:12" hidden="1" outlineLevel="2" x14ac:dyDescent="0.25">
      <c r="A216" t="s">
        <v>977</v>
      </c>
      <c r="B216">
        <v>319</v>
      </c>
      <c r="C216" t="s">
        <v>53</v>
      </c>
      <c r="D216" t="s">
        <v>415</v>
      </c>
      <c r="E216" t="s">
        <v>71</v>
      </c>
      <c r="F216" t="s">
        <v>368</v>
      </c>
      <c r="G216">
        <v>2005</v>
      </c>
      <c r="H216">
        <v>0.62914572864321616</v>
      </c>
      <c r="I216">
        <v>0.58750736593989383</v>
      </c>
      <c r="J216">
        <v>0.2</v>
      </c>
      <c r="K216">
        <v>0</v>
      </c>
      <c r="L216">
        <v>1.41665309458311</v>
      </c>
    </row>
    <row r="217" spans="1:12" hidden="1" outlineLevel="2" x14ac:dyDescent="0.25">
      <c r="A217" t="s">
        <v>977</v>
      </c>
      <c r="B217">
        <v>320</v>
      </c>
      <c r="C217" t="s">
        <v>53</v>
      </c>
      <c r="D217" t="s">
        <v>416</v>
      </c>
      <c r="E217" t="s">
        <v>34</v>
      </c>
      <c r="F217" t="s">
        <v>368</v>
      </c>
      <c r="G217">
        <v>2005</v>
      </c>
      <c r="H217">
        <v>0.571167883211679</v>
      </c>
      <c r="I217">
        <v>0.53116675546084169</v>
      </c>
      <c r="J217">
        <v>0</v>
      </c>
      <c r="K217">
        <v>0</v>
      </c>
      <c r="L217">
        <v>1.1023346386725206</v>
      </c>
    </row>
    <row r="218" spans="1:12" hidden="1" outlineLevel="2" x14ac:dyDescent="0.25">
      <c r="A218" t="s">
        <v>977</v>
      </c>
      <c r="B218">
        <v>321</v>
      </c>
      <c r="C218" t="s">
        <v>53</v>
      </c>
      <c r="D218" t="s">
        <v>417</v>
      </c>
      <c r="E218" t="s">
        <v>157</v>
      </c>
      <c r="F218" t="s">
        <v>368</v>
      </c>
      <c r="G218">
        <v>2005</v>
      </c>
      <c r="H218">
        <v>0</v>
      </c>
      <c r="I218">
        <v>0.55204872646733105</v>
      </c>
      <c r="J218">
        <v>0.64790933958577579</v>
      </c>
      <c r="K218">
        <v>0.51241950321987118</v>
      </c>
      <c r="L218">
        <v>1.7123775692729781</v>
      </c>
    </row>
    <row r="219" spans="1:12" hidden="1" outlineLevel="2" x14ac:dyDescent="0.25">
      <c r="A219" t="s">
        <v>977</v>
      </c>
      <c r="B219">
        <v>323</v>
      </c>
      <c r="C219" t="s">
        <v>27</v>
      </c>
      <c r="D219" t="s">
        <v>419</v>
      </c>
      <c r="E219" t="s">
        <v>120</v>
      </c>
      <c r="F219" t="s">
        <v>368</v>
      </c>
      <c r="G219">
        <v>1980</v>
      </c>
      <c r="H219">
        <v>0.73932584269662927</v>
      </c>
      <c r="I219">
        <v>0.80122324159021396</v>
      </c>
      <c r="J219">
        <v>0</v>
      </c>
      <c r="K219">
        <v>0.7735849056603773</v>
      </c>
      <c r="L219">
        <v>2.3141339899472206</v>
      </c>
    </row>
    <row r="220" spans="1:12" hidden="1" outlineLevel="2" x14ac:dyDescent="0.25">
      <c r="A220" t="s">
        <v>977</v>
      </c>
      <c r="B220">
        <v>327</v>
      </c>
      <c r="C220" t="s">
        <v>156</v>
      </c>
      <c r="D220" t="s">
        <v>419</v>
      </c>
      <c r="E220" t="s">
        <v>178</v>
      </c>
      <c r="F220" t="s">
        <v>368</v>
      </c>
      <c r="G220">
        <v>2012</v>
      </c>
      <c r="H220">
        <v>0.4</v>
      </c>
      <c r="I220">
        <v>0.59459459459459463</v>
      </c>
      <c r="J220">
        <v>0</v>
      </c>
      <c r="K220">
        <v>0.59006211180124224</v>
      </c>
      <c r="L220">
        <v>1.5846567063958368</v>
      </c>
    </row>
    <row r="221" spans="1:12" hidden="1" outlineLevel="2" x14ac:dyDescent="0.25">
      <c r="A221" t="s">
        <v>977</v>
      </c>
      <c r="B221">
        <v>328</v>
      </c>
      <c r="C221" t="s">
        <v>156</v>
      </c>
      <c r="D221" t="s">
        <v>419</v>
      </c>
      <c r="E221" t="s">
        <v>405</v>
      </c>
      <c r="F221" t="s">
        <v>368</v>
      </c>
      <c r="G221">
        <v>2012</v>
      </c>
      <c r="H221">
        <v>0.4</v>
      </c>
      <c r="I221">
        <v>0.68041237113402064</v>
      </c>
      <c r="J221">
        <v>0</v>
      </c>
      <c r="K221">
        <v>0.2</v>
      </c>
      <c r="L221">
        <v>1.2804123711340207</v>
      </c>
    </row>
    <row r="222" spans="1:12" hidden="1" outlineLevel="2" x14ac:dyDescent="0.25">
      <c r="A222" t="s">
        <v>977</v>
      </c>
      <c r="B222">
        <v>334</v>
      </c>
      <c r="C222" t="s">
        <v>29</v>
      </c>
      <c r="D222" t="s">
        <v>426</v>
      </c>
      <c r="E222" t="s">
        <v>250</v>
      </c>
      <c r="F222" t="s">
        <v>368</v>
      </c>
      <c r="G222">
        <v>1985</v>
      </c>
      <c r="H222">
        <v>0.58974358974358976</v>
      </c>
      <c r="I222">
        <v>0.68644067796610164</v>
      </c>
      <c r="J222">
        <v>0.50422751729438897</v>
      </c>
      <c r="K222">
        <v>0.53131524008350717</v>
      </c>
      <c r="L222">
        <v>2.3117270250875874</v>
      </c>
    </row>
    <row r="223" spans="1:12" hidden="1" outlineLevel="2" x14ac:dyDescent="0.25">
      <c r="A223" t="s">
        <v>977</v>
      </c>
      <c r="B223">
        <v>335</v>
      </c>
      <c r="C223" t="s">
        <v>29</v>
      </c>
      <c r="D223" t="s">
        <v>427</v>
      </c>
      <c r="E223" t="s">
        <v>104</v>
      </c>
      <c r="F223" t="s">
        <v>368</v>
      </c>
      <c r="G223">
        <v>1986</v>
      </c>
      <c r="H223">
        <v>0.47960108794197642</v>
      </c>
      <c r="I223">
        <v>0.65549132947976874</v>
      </c>
      <c r="J223">
        <v>0</v>
      </c>
      <c r="K223">
        <v>0</v>
      </c>
      <c r="L223">
        <v>1.1350924174217452</v>
      </c>
    </row>
    <row r="224" spans="1:12" hidden="1" outlineLevel="2" x14ac:dyDescent="0.25">
      <c r="A224" t="s">
        <v>977</v>
      </c>
      <c r="B224">
        <v>622</v>
      </c>
      <c r="C224" t="s">
        <v>251</v>
      </c>
      <c r="D224" t="s">
        <v>815</v>
      </c>
      <c r="E224" t="s">
        <v>173</v>
      </c>
      <c r="F224" t="s">
        <v>368</v>
      </c>
      <c r="G224">
        <v>1971</v>
      </c>
      <c r="H224">
        <v>0</v>
      </c>
      <c r="I224">
        <v>0.57954012200844685</v>
      </c>
      <c r="J224">
        <v>0.58637469586374691</v>
      </c>
      <c r="K224">
        <v>0.48225075528700917</v>
      </c>
      <c r="L224">
        <v>1.6481655731592031</v>
      </c>
    </row>
    <row r="225" spans="1:12" outlineLevel="1" collapsed="1" x14ac:dyDescent="0.25">
      <c r="A225" s="8" t="s">
        <v>1022</v>
      </c>
      <c r="L225">
        <f>SUBTOTAL(9,L203:L224)</f>
        <v>36.952057244308484</v>
      </c>
    </row>
    <row r="226" spans="1:12" hidden="1" outlineLevel="2" x14ac:dyDescent="0.25">
      <c r="A226" t="s">
        <v>93</v>
      </c>
      <c r="B226">
        <v>124</v>
      </c>
      <c r="C226" t="s">
        <v>44</v>
      </c>
      <c r="D226" t="s">
        <v>92</v>
      </c>
      <c r="E226" t="s">
        <v>46</v>
      </c>
      <c r="F226" t="s">
        <v>78</v>
      </c>
      <c r="G226">
        <v>2008</v>
      </c>
      <c r="H226">
        <v>0.4</v>
      </c>
      <c r="I226">
        <v>0.82410423452768744</v>
      </c>
      <c r="J226">
        <v>0.64769065520945224</v>
      </c>
      <c r="K226">
        <v>0.49223416965352446</v>
      </c>
      <c r="L226">
        <v>2.3640290593906643</v>
      </c>
    </row>
    <row r="227" spans="1:12" outlineLevel="1" collapsed="1" x14ac:dyDescent="0.25">
      <c r="A227" s="8" t="s">
        <v>1023</v>
      </c>
      <c r="L227">
        <f>SUBTOTAL(9,L226:L226)</f>
        <v>2.3640290593906643</v>
      </c>
    </row>
    <row r="228" spans="1:12" hidden="1" outlineLevel="2" x14ac:dyDescent="0.25">
      <c r="A228" t="s">
        <v>978</v>
      </c>
      <c r="B228">
        <v>296</v>
      </c>
      <c r="C228" t="s">
        <v>32</v>
      </c>
      <c r="D228" t="s">
        <v>387</v>
      </c>
      <c r="E228" t="s">
        <v>388</v>
      </c>
      <c r="F228" t="s">
        <v>368</v>
      </c>
      <c r="G228">
        <v>2010</v>
      </c>
      <c r="H228">
        <v>0.2</v>
      </c>
      <c r="I228">
        <v>0.65021156558533144</v>
      </c>
      <c r="J228">
        <v>0</v>
      </c>
      <c r="K228">
        <v>0.4</v>
      </c>
      <c r="L228">
        <v>1.2502115655853316</v>
      </c>
    </row>
    <row r="229" spans="1:12" hidden="1" outlineLevel="2" x14ac:dyDescent="0.25">
      <c r="A229" t="s">
        <v>978</v>
      </c>
      <c r="B229">
        <v>322</v>
      </c>
      <c r="C229" t="s">
        <v>27</v>
      </c>
      <c r="D229" t="s">
        <v>387</v>
      </c>
      <c r="E229" t="s">
        <v>418</v>
      </c>
      <c r="F229" t="s">
        <v>368</v>
      </c>
      <c r="G229">
        <v>1980</v>
      </c>
      <c r="H229">
        <v>0.74603174603174616</v>
      </c>
      <c r="I229">
        <v>0.2</v>
      </c>
      <c r="J229">
        <v>0.63520291837665299</v>
      </c>
      <c r="K229">
        <v>0.64024024024024018</v>
      </c>
      <c r="L229">
        <v>2.2214749046486393</v>
      </c>
    </row>
    <row r="230" spans="1:12" outlineLevel="1" collapsed="1" x14ac:dyDescent="0.25">
      <c r="A230" s="8" t="s">
        <v>1024</v>
      </c>
      <c r="L230">
        <f>SUBTOTAL(9,L228:L229)</f>
        <v>3.4716864702339709</v>
      </c>
    </row>
    <row r="231" spans="1:12" hidden="1" outlineLevel="2" x14ac:dyDescent="0.25">
      <c r="A231" t="s">
        <v>956</v>
      </c>
      <c r="B231">
        <v>136</v>
      </c>
      <c r="C231" t="s">
        <v>66</v>
      </c>
      <c r="D231" t="s">
        <v>119</v>
      </c>
      <c r="E231" t="s">
        <v>120</v>
      </c>
      <c r="F231" t="s">
        <v>78</v>
      </c>
      <c r="G231">
        <v>2009</v>
      </c>
      <c r="H231">
        <v>0.4</v>
      </c>
      <c r="I231">
        <v>0.4</v>
      </c>
      <c r="J231">
        <v>0.4</v>
      </c>
      <c r="K231">
        <v>0</v>
      </c>
      <c r="L231">
        <v>1.2000000000000002</v>
      </c>
    </row>
    <row r="232" spans="1:12" hidden="1" outlineLevel="2" x14ac:dyDescent="0.25">
      <c r="A232" t="s">
        <v>956</v>
      </c>
      <c r="B232">
        <v>275</v>
      </c>
      <c r="C232" t="s">
        <v>133</v>
      </c>
      <c r="D232" t="s">
        <v>351</v>
      </c>
      <c r="E232" t="s">
        <v>352</v>
      </c>
      <c r="F232" t="s">
        <v>332</v>
      </c>
      <c r="G232">
        <v>2006</v>
      </c>
      <c r="H232">
        <v>0.68676277850589784</v>
      </c>
      <c r="I232">
        <v>0.72114784778540231</v>
      </c>
      <c r="J232">
        <v>0.74587628865979361</v>
      </c>
      <c r="K232">
        <v>0.74150566289140585</v>
      </c>
      <c r="L232">
        <v>2.8952925778424996</v>
      </c>
    </row>
    <row r="233" spans="1:12" hidden="1" outlineLevel="2" x14ac:dyDescent="0.25">
      <c r="A233" t="s">
        <v>956</v>
      </c>
      <c r="B233">
        <v>617</v>
      </c>
      <c r="C233" t="s">
        <v>53</v>
      </c>
      <c r="D233" t="s">
        <v>808</v>
      </c>
      <c r="E233" t="s">
        <v>145</v>
      </c>
      <c r="F233" t="s">
        <v>332</v>
      </c>
      <c r="G233">
        <v>2006</v>
      </c>
      <c r="H233">
        <v>0</v>
      </c>
      <c r="I233">
        <v>0.89336917562724005</v>
      </c>
      <c r="J233">
        <v>0</v>
      </c>
      <c r="K233">
        <v>0.93221757322175725</v>
      </c>
      <c r="L233">
        <v>1.8255867488489974</v>
      </c>
    </row>
    <row r="234" spans="1:12" outlineLevel="1" collapsed="1" x14ac:dyDescent="0.25">
      <c r="A234" s="8" t="s">
        <v>1025</v>
      </c>
      <c r="L234">
        <f>SUBTOTAL(9,L231:L233)</f>
        <v>5.9208793266914972</v>
      </c>
    </row>
    <row r="235" spans="1:12" hidden="1" outlineLevel="2" x14ac:dyDescent="0.25">
      <c r="A235" t="s">
        <v>970</v>
      </c>
      <c r="B235">
        <v>449</v>
      </c>
      <c r="C235" t="s">
        <v>17</v>
      </c>
      <c r="D235" t="s">
        <v>607</v>
      </c>
      <c r="E235" t="s">
        <v>196</v>
      </c>
      <c r="F235" t="s">
        <v>591</v>
      </c>
      <c r="G235">
        <v>2004</v>
      </c>
      <c r="H235">
        <v>0.7776761207685271</v>
      </c>
      <c r="I235">
        <v>0.77989130434782605</v>
      </c>
      <c r="J235">
        <v>0.83866995073891637</v>
      </c>
      <c r="K235">
        <v>0.71971496437054627</v>
      </c>
      <c r="L235">
        <v>3.115952340225816</v>
      </c>
    </row>
    <row r="236" spans="1:12" outlineLevel="1" collapsed="1" x14ac:dyDescent="0.25">
      <c r="A236" s="8" t="s">
        <v>1026</v>
      </c>
      <c r="L236">
        <f>SUBTOTAL(9,L235:L235)</f>
        <v>3.115952340225816</v>
      </c>
    </row>
    <row r="237" spans="1:12" hidden="1" outlineLevel="2" x14ac:dyDescent="0.25">
      <c r="A237" t="s">
        <v>957</v>
      </c>
      <c r="B237">
        <v>615</v>
      </c>
      <c r="C237" t="s">
        <v>32</v>
      </c>
      <c r="D237" t="s">
        <v>807</v>
      </c>
      <c r="E237" t="s">
        <v>34</v>
      </c>
      <c r="F237" t="s">
        <v>332</v>
      </c>
      <c r="G237">
        <v>2010</v>
      </c>
      <c r="H237">
        <v>0</v>
      </c>
      <c r="I237">
        <v>0.4</v>
      </c>
      <c r="J237">
        <v>0</v>
      </c>
      <c r="K237">
        <v>0.4</v>
      </c>
      <c r="L237">
        <v>0.8</v>
      </c>
    </row>
    <row r="238" spans="1:12" hidden="1" outlineLevel="2" x14ac:dyDescent="0.25">
      <c r="A238" t="s">
        <v>957</v>
      </c>
      <c r="B238">
        <v>616</v>
      </c>
      <c r="C238" t="s">
        <v>133</v>
      </c>
      <c r="D238" t="s">
        <v>807</v>
      </c>
      <c r="E238" t="s">
        <v>126</v>
      </c>
      <c r="F238" t="s">
        <v>332</v>
      </c>
      <c r="G238">
        <v>2006</v>
      </c>
      <c r="H238">
        <v>0</v>
      </c>
      <c r="I238">
        <v>0.77479892761394087</v>
      </c>
      <c r="J238">
        <v>0</v>
      </c>
      <c r="K238">
        <v>0.77832167832167853</v>
      </c>
      <c r="L238">
        <v>1.5531206059356193</v>
      </c>
    </row>
    <row r="239" spans="1:12" hidden="1" outlineLevel="2" x14ac:dyDescent="0.25">
      <c r="A239" t="s">
        <v>957</v>
      </c>
      <c r="B239">
        <v>276</v>
      </c>
      <c r="C239" t="s">
        <v>133</v>
      </c>
      <c r="D239" t="s">
        <v>353</v>
      </c>
      <c r="E239" t="s">
        <v>34</v>
      </c>
      <c r="F239" t="s">
        <v>332</v>
      </c>
      <c r="G239">
        <v>2006</v>
      </c>
      <c r="H239">
        <v>0.55685441020191284</v>
      </c>
      <c r="I239">
        <v>0.54786729857819916</v>
      </c>
      <c r="J239">
        <v>0.61313559322033895</v>
      </c>
      <c r="K239">
        <v>0</v>
      </c>
      <c r="L239">
        <v>1.7178573020004508</v>
      </c>
    </row>
    <row r="240" spans="1:12" outlineLevel="1" collapsed="1" x14ac:dyDescent="0.25">
      <c r="A240" s="8" t="s">
        <v>1027</v>
      </c>
      <c r="L240">
        <f>SUBTOTAL(9,L237:L239)</f>
        <v>4.0709779079360704</v>
      </c>
    </row>
    <row r="241" spans="1:12" hidden="1" outlineLevel="2" x14ac:dyDescent="0.25">
      <c r="A241" t="s">
        <v>968</v>
      </c>
      <c r="B241">
        <v>102</v>
      </c>
      <c r="C241" t="s">
        <v>23</v>
      </c>
      <c r="D241" t="s">
        <v>24</v>
      </c>
      <c r="E241" t="s">
        <v>25</v>
      </c>
      <c r="F241" t="s">
        <v>20</v>
      </c>
      <c r="G241">
        <v>2008</v>
      </c>
      <c r="H241">
        <v>0</v>
      </c>
      <c r="I241">
        <v>0.2</v>
      </c>
      <c r="J241">
        <v>0.2</v>
      </c>
      <c r="K241">
        <v>0.64847161572052414</v>
      </c>
      <c r="L241">
        <v>1.0484716157205241</v>
      </c>
    </row>
    <row r="242" spans="1:12" hidden="1" outlineLevel="2" x14ac:dyDescent="0.25">
      <c r="A242" t="s">
        <v>968</v>
      </c>
      <c r="B242">
        <v>103</v>
      </c>
      <c r="C242" t="s">
        <v>27</v>
      </c>
      <c r="D242" t="s">
        <v>24</v>
      </c>
      <c r="E242" t="s">
        <v>28</v>
      </c>
      <c r="F242" t="s">
        <v>20</v>
      </c>
      <c r="G242">
        <v>1982</v>
      </c>
      <c r="H242">
        <v>0.94949494949494961</v>
      </c>
      <c r="I242">
        <v>0.84995944849959437</v>
      </c>
      <c r="J242">
        <v>0.89466923570969814</v>
      </c>
      <c r="K242">
        <v>0.82</v>
      </c>
      <c r="L242">
        <v>3.5141236337042421</v>
      </c>
    </row>
    <row r="243" spans="1:12" hidden="1" outlineLevel="2" x14ac:dyDescent="0.25">
      <c r="A243" t="s">
        <v>968</v>
      </c>
      <c r="B243">
        <v>104</v>
      </c>
      <c r="C243" t="s">
        <v>29</v>
      </c>
      <c r="D243" t="s">
        <v>18</v>
      </c>
      <c r="E243" t="s">
        <v>30</v>
      </c>
      <c r="F243" t="s">
        <v>20</v>
      </c>
      <c r="G243">
        <v>1980</v>
      </c>
      <c r="H243">
        <v>0</v>
      </c>
      <c r="I243">
        <v>0.60641711229946516</v>
      </c>
      <c r="J243">
        <v>0.57192676547515253</v>
      </c>
      <c r="K243">
        <v>0.65006385696040869</v>
      </c>
      <c r="L243">
        <v>1.8284077347350265</v>
      </c>
    </row>
    <row r="244" spans="1:12" hidden="1" outlineLevel="2" x14ac:dyDescent="0.25">
      <c r="A244" t="s">
        <v>968</v>
      </c>
      <c r="B244">
        <v>101</v>
      </c>
      <c r="C244" t="s">
        <v>17</v>
      </c>
      <c r="D244" t="s">
        <v>18</v>
      </c>
      <c r="E244" t="s">
        <v>19</v>
      </c>
      <c r="F244" t="s">
        <v>20</v>
      </c>
      <c r="G244">
        <v>2004</v>
      </c>
      <c r="H244">
        <v>0.7024793388429752</v>
      </c>
      <c r="I244">
        <v>0.80335899230230934</v>
      </c>
      <c r="J244">
        <v>0.2</v>
      </c>
      <c r="K244">
        <v>0.71546635182998819</v>
      </c>
      <c r="L244">
        <v>2.4213046829752729</v>
      </c>
    </row>
    <row r="245" spans="1:12" hidden="1" outlineLevel="2" x14ac:dyDescent="0.25">
      <c r="A245" t="s">
        <v>968</v>
      </c>
      <c r="B245">
        <v>266</v>
      </c>
      <c r="C245" t="s">
        <v>60</v>
      </c>
      <c r="D245" t="s">
        <v>334</v>
      </c>
      <c r="E245" t="s">
        <v>211</v>
      </c>
      <c r="F245" t="s">
        <v>332</v>
      </c>
      <c r="G245">
        <v>2010</v>
      </c>
      <c r="H245">
        <v>0</v>
      </c>
      <c r="I245">
        <v>0</v>
      </c>
      <c r="J245">
        <v>0</v>
      </c>
      <c r="K245">
        <v>0</v>
      </c>
      <c r="L245">
        <v>0</v>
      </c>
    </row>
    <row r="246" spans="1:12" hidden="1" outlineLevel="2" x14ac:dyDescent="0.25">
      <c r="A246" t="s">
        <v>968</v>
      </c>
      <c r="B246">
        <v>269</v>
      </c>
      <c r="C246" t="s">
        <v>32</v>
      </c>
      <c r="D246" t="s">
        <v>340</v>
      </c>
      <c r="E246" t="s">
        <v>219</v>
      </c>
      <c r="F246" t="s">
        <v>332</v>
      </c>
      <c r="G246">
        <v>2010</v>
      </c>
      <c r="H246">
        <v>0.2</v>
      </c>
      <c r="I246">
        <v>0.67103347889374099</v>
      </c>
      <c r="J246">
        <v>0.41253263707571797</v>
      </c>
      <c r="K246">
        <v>0.49576271186440674</v>
      </c>
      <c r="L246">
        <v>1.7793288278338657</v>
      </c>
    </row>
    <row r="247" spans="1:12" outlineLevel="1" collapsed="1" x14ac:dyDescent="0.25">
      <c r="A247" s="8" t="s">
        <v>1028</v>
      </c>
      <c r="L247">
        <f>SUBTOTAL(9,L241:L246)</f>
        <v>10.591636494968931</v>
      </c>
    </row>
    <row r="248" spans="1:12" hidden="1" outlineLevel="2" x14ac:dyDescent="0.25">
      <c r="A248" t="s">
        <v>958</v>
      </c>
      <c r="B248">
        <v>190</v>
      </c>
      <c r="C248" t="s">
        <v>236</v>
      </c>
      <c r="D248" t="s">
        <v>237</v>
      </c>
      <c r="E248" t="s">
        <v>95</v>
      </c>
      <c r="F248" t="s">
        <v>234</v>
      </c>
      <c r="G248">
        <v>2006</v>
      </c>
      <c r="H248">
        <v>0</v>
      </c>
      <c r="I248">
        <v>0.9100585417775412</v>
      </c>
      <c r="J248">
        <v>0.60738936256597642</v>
      </c>
      <c r="K248">
        <v>1</v>
      </c>
      <c r="L248">
        <v>2.5174479043435176</v>
      </c>
    </row>
    <row r="249" spans="1:12" outlineLevel="1" collapsed="1" x14ac:dyDescent="0.25">
      <c r="A249" s="8" t="s">
        <v>1029</v>
      </c>
      <c r="L249">
        <f>SUBTOTAL(9,L248:L248)</f>
        <v>2.5174479043435176</v>
      </c>
    </row>
    <row r="250" spans="1:12" hidden="1" outlineLevel="2" x14ac:dyDescent="0.25">
      <c r="A250" t="s">
        <v>803</v>
      </c>
      <c r="B250">
        <v>612</v>
      </c>
      <c r="C250" t="s">
        <v>40</v>
      </c>
      <c r="D250" t="s">
        <v>801</v>
      </c>
      <c r="E250" t="s">
        <v>802</v>
      </c>
      <c r="F250" t="s">
        <v>234</v>
      </c>
      <c r="G250">
        <v>2009</v>
      </c>
      <c r="H250">
        <v>0</v>
      </c>
      <c r="I250">
        <v>0.4</v>
      </c>
      <c r="J250">
        <v>0.73138686131386865</v>
      </c>
      <c r="K250">
        <v>0.64383561643835618</v>
      </c>
      <c r="L250">
        <v>1.7752224777522247</v>
      </c>
    </row>
    <row r="251" spans="1:12" outlineLevel="1" collapsed="1" x14ac:dyDescent="0.25">
      <c r="A251" s="8" t="s">
        <v>1030</v>
      </c>
      <c r="L251">
        <f>SUBTOTAL(9,L250:L250)</f>
        <v>1.7752224777522247</v>
      </c>
    </row>
    <row r="252" spans="1:12" hidden="1" outlineLevel="2" x14ac:dyDescent="0.25">
      <c r="A252" t="s">
        <v>124</v>
      </c>
      <c r="B252">
        <v>137</v>
      </c>
      <c r="C252" t="s">
        <v>23</v>
      </c>
      <c r="D252" t="s">
        <v>122</v>
      </c>
      <c r="E252" t="s">
        <v>123</v>
      </c>
      <c r="F252" t="s">
        <v>78</v>
      </c>
      <c r="G252">
        <v>2008</v>
      </c>
      <c r="H252">
        <v>0.41939120631341603</v>
      </c>
      <c r="I252">
        <v>0.48812095032397412</v>
      </c>
      <c r="J252">
        <v>0</v>
      </c>
      <c r="K252">
        <v>0</v>
      </c>
      <c r="L252">
        <v>0.90751215663739015</v>
      </c>
    </row>
    <row r="253" spans="1:12" hidden="1" outlineLevel="2" x14ac:dyDescent="0.25">
      <c r="A253" t="s">
        <v>124</v>
      </c>
      <c r="B253">
        <v>138</v>
      </c>
      <c r="C253" t="s">
        <v>23</v>
      </c>
      <c r="D253" t="s">
        <v>125</v>
      </c>
      <c r="E253" t="s">
        <v>126</v>
      </c>
      <c r="F253" t="s">
        <v>78</v>
      </c>
      <c r="G253">
        <v>2008</v>
      </c>
      <c r="H253">
        <v>0.2</v>
      </c>
      <c r="I253">
        <v>0</v>
      </c>
      <c r="J253">
        <v>0</v>
      </c>
      <c r="K253">
        <v>0</v>
      </c>
      <c r="L253">
        <v>0.2</v>
      </c>
    </row>
    <row r="254" spans="1:12" hidden="1" outlineLevel="2" x14ac:dyDescent="0.25">
      <c r="A254" t="s">
        <v>124</v>
      </c>
      <c r="B254">
        <v>161</v>
      </c>
      <c r="C254" t="s">
        <v>40</v>
      </c>
      <c r="D254" t="s">
        <v>169</v>
      </c>
      <c r="E254" t="s">
        <v>46</v>
      </c>
      <c r="F254" t="s">
        <v>170</v>
      </c>
      <c r="G254">
        <v>2009</v>
      </c>
      <c r="H254">
        <v>0.2</v>
      </c>
      <c r="I254">
        <v>0.46366145354185834</v>
      </c>
      <c r="J254">
        <v>0.4762357414448668</v>
      </c>
      <c r="K254">
        <v>0.41279799247176918</v>
      </c>
      <c r="L254">
        <v>1.5526951874584944</v>
      </c>
    </row>
    <row r="255" spans="1:12" hidden="1" outlineLevel="2" x14ac:dyDescent="0.25">
      <c r="A255" t="s">
        <v>124</v>
      </c>
      <c r="B255">
        <v>162</v>
      </c>
      <c r="C255" t="s">
        <v>40</v>
      </c>
      <c r="D255" t="s">
        <v>172</v>
      </c>
      <c r="E255" t="s">
        <v>173</v>
      </c>
      <c r="F255" t="s">
        <v>170</v>
      </c>
      <c r="G255">
        <v>2009</v>
      </c>
      <c r="H255">
        <v>0.43317422434367547</v>
      </c>
      <c r="I255">
        <v>0</v>
      </c>
      <c r="J255">
        <v>0.59289940828402377</v>
      </c>
      <c r="K255">
        <v>0.4</v>
      </c>
      <c r="L255">
        <v>1.4260736326276993</v>
      </c>
    </row>
    <row r="256" spans="1:12" hidden="1" outlineLevel="2" x14ac:dyDescent="0.25">
      <c r="A256" t="s">
        <v>124</v>
      </c>
      <c r="B256">
        <v>163</v>
      </c>
      <c r="C256" t="s">
        <v>40</v>
      </c>
      <c r="D256" t="s">
        <v>174</v>
      </c>
      <c r="E256" t="s">
        <v>81</v>
      </c>
      <c r="F256" t="s">
        <v>170</v>
      </c>
      <c r="G256">
        <v>2009</v>
      </c>
      <c r="H256">
        <v>0</v>
      </c>
      <c r="I256">
        <v>0</v>
      </c>
      <c r="J256">
        <v>0</v>
      </c>
      <c r="K256">
        <v>0</v>
      </c>
      <c r="L256">
        <v>0</v>
      </c>
    </row>
    <row r="257" spans="1:12" hidden="1" outlineLevel="2" x14ac:dyDescent="0.25">
      <c r="A257" t="s">
        <v>124</v>
      </c>
      <c r="B257">
        <v>164</v>
      </c>
      <c r="C257" t="s">
        <v>66</v>
      </c>
      <c r="D257" t="s">
        <v>175</v>
      </c>
      <c r="E257" t="s">
        <v>176</v>
      </c>
      <c r="F257" t="s">
        <v>170</v>
      </c>
      <c r="G257">
        <v>2009</v>
      </c>
      <c r="H257">
        <v>0.4</v>
      </c>
      <c r="I257">
        <v>0.4</v>
      </c>
      <c r="J257">
        <v>0.4</v>
      </c>
      <c r="K257">
        <v>0.43097238895558226</v>
      </c>
      <c r="L257">
        <v>1.6309723889555825</v>
      </c>
    </row>
    <row r="258" spans="1:12" hidden="1" outlineLevel="2" x14ac:dyDescent="0.25">
      <c r="A258" t="s">
        <v>124</v>
      </c>
      <c r="B258">
        <v>165</v>
      </c>
      <c r="C258" t="s">
        <v>66</v>
      </c>
      <c r="D258" t="s">
        <v>177</v>
      </c>
      <c r="E258" t="s">
        <v>178</v>
      </c>
      <c r="F258" t="s">
        <v>170</v>
      </c>
      <c r="G258">
        <v>2009</v>
      </c>
      <c r="H258">
        <v>0.2</v>
      </c>
      <c r="I258">
        <v>0.2</v>
      </c>
      <c r="J258">
        <v>0</v>
      </c>
      <c r="K258">
        <v>0</v>
      </c>
      <c r="L258">
        <v>0.4</v>
      </c>
    </row>
    <row r="259" spans="1:12" hidden="1" outlineLevel="2" x14ac:dyDescent="0.25">
      <c r="A259" t="s">
        <v>124</v>
      </c>
      <c r="B259">
        <v>166</v>
      </c>
      <c r="C259" t="s">
        <v>66</v>
      </c>
      <c r="D259" t="s">
        <v>179</v>
      </c>
      <c r="E259" t="s">
        <v>180</v>
      </c>
      <c r="F259" t="s">
        <v>170</v>
      </c>
      <c r="G259">
        <v>2009</v>
      </c>
      <c r="H259">
        <v>0.2</v>
      </c>
      <c r="I259">
        <v>0</v>
      </c>
      <c r="J259">
        <v>0.5161290322580645</v>
      </c>
      <c r="K259">
        <v>0</v>
      </c>
      <c r="L259">
        <v>0.71612903225806446</v>
      </c>
    </row>
    <row r="260" spans="1:12" hidden="1" outlineLevel="2" x14ac:dyDescent="0.25">
      <c r="A260" t="s">
        <v>124</v>
      </c>
      <c r="B260">
        <v>1166</v>
      </c>
      <c r="C260" t="s">
        <v>66</v>
      </c>
      <c r="D260" t="s">
        <v>753</v>
      </c>
      <c r="E260" t="s">
        <v>754</v>
      </c>
      <c r="F260" t="s">
        <v>170</v>
      </c>
      <c r="G260">
        <v>2009</v>
      </c>
      <c r="H260">
        <v>0</v>
      </c>
      <c r="I260">
        <v>0.65200000000000002</v>
      </c>
      <c r="J260">
        <v>0</v>
      </c>
      <c r="K260">
        <v>0.74791666666666667</v>
      </c>
      <c r="L260">
        <v>1.3999166666666667</v>
      </c>
    </row>
    <row r="261" spans="1:12" hidden="1" outlineLevel="2" x14ac:dyDescent="0.25">
      <c r="A261" t="s">
        <v>124</v>
      </c>
      <c r="B261">
        <v>167</v>
      </c>
      <c r="C261" t="s">
        <v>53</v>
      </c>
      <c r="D261" t="s">
        <v>181</v>
      </c>
      <c r="E261" t="s">
        <v>182</v>
      </c>
      <c r="F261" t="s">
        <v>170</v>
      </c>
      <c r="G261">
        <v>2004</v>
      </c>
      <c r="H261">
        <v>0.55892857142857144</v>
      </c>
      <c r="I261">
        <v>0.5020140986908358</v>
      </c>
      <c r="J261">
        <v>0</v>
      </c>
      <c r="K261">
        <v>0.55644355644355648</v>
      </c>
      <c r="L261">
        <v>1.6173862265629637</v>
      </c>
    </row>
    <row r="262" spans="1:12" hidden="1" outlineLevel="2" x14ac:dyDescent="0.25">
      <c r="A262" t="s">
        <v>124</v>
      </c>
      <c r="B262">
        <v>168</v>
      </c>
      <c r="C262" t="s">
        <v>27</v>
      </c>
      <c r="D262" t="s">
        <v>183</v>
      </c>
      <c r="E262" t="s">
        <v>140</v>
      </c>
      <c r="F262" t="s">
        <v>170</v>
      </c>
      <c r="G262">
        <v>1995</v>
      </c>
      <c r="H262">
        <v>0</v>
      </c>
      <c r="I262">
        <v>0.2</v>
      </c>
      <c r="J262">
        <v>0</v>
      </c>
      <c r="K262">
        <v>0</v>
      </c>
      <c r="L262">
        <v>0.2</v>
      </c>
    </row>
    <row r="263" spans="1:12" outlineLevel="1" collapsed="1" x14ac:dyDescent="0.25">
      <c r="A263" s="8" t="s">
        <v>1031</v>
      </c>
      <c r="L263">
        <f>SUBTOTAL(9,L252:L262)</f>
        <v>10.050685291166861</v>
      </c>
    </row>
    <row r="264" spans="1:12" hidden="1" outlineLevel="2" x14ac:dyDescent="0.25">
      <c r="A264" t="s">
        <v>951</v>
      </c>
      <c r="B264">
        <v>270</v>
      </c>
      <c r="C264" t="s">
        <v>32</v>
      </c>
      <c r="D264" t="s">
        <v>341</v>
      </c>
      <c r="E264" t="s">
        <v>342</v>
      </c>
      <c r="F264" t="s">
        <v>332</v>
      </c>
      <c r="G264">
        <v>2010</v>
      </c>
      <c r="H264">
        <v>0</v>
      </c>
      <c r="I264">
        <v>0</v>
      </c>
      <c r="J264">
        <v>0.4</v>
      </c>
      <c r="K264">
        <v>0.53917050691244239</v>
      </c>
      <c r="L264">
        <v>0.93917050691244242</v>
      </c>
    </row>
    <row r="265" spans="1:12" outlineLevel="1" collapsed="1" x14ac:dyDescent="0.25">
      <c r="A265" s="8" t="s">
        <v>1032</v>
      </c>
      <c r="L265">
        <f>SUBTOTAL(9,L264:L264)</f>
        <v>0.93917050691244242</v>
      </c>
    </row>
    <row r="266" spans="1:12" hidden="1" outlineLevel="2" x14ac:dyDescent="0.25">
      <c r="A266" t="s">
        <v>959</v>
      </c>
      <c r="B266">
        <v>188</v>
      </c>
      <c r="C266" t="s">
        <v>60</v>
      </c>
      <c r="D266" t="s">
        <v>233</v>
      </c>
      <c r="E266" t="s">
        <v>50</v>
      </c>
      <c r="F266" t="s">
        <v>234</v>
      </c>
      <c r="G266">
        <v>2011</v>
      </c>
      <c r="H266">
        <v>0.4</v>
      </c>
      <c r="I266">
        <v>0.4</v>
      </c>
      <c r="J266">
        <v>0.4</v>
      </c>
      <c r="K266">
        <v>0.45778611632270172</v>
      </c>
      <c r="L266">
        <v>1.6577861163227019</v>
      </c>
    </row>
    <row r="267" spans="1:12" hidden="1" outlineLevel="2" x14ac:dyDescent="0.25">
      <c r="A267" t="s">
        <v>959</v>
      </c>
      <c r="B267">
        <v>202</v>
      </c>
      <c r="C267" t="s">
        <v>73</v>
      </c>
      <c r="D267" t="s">
        <v>257</v>
      </c>
      <c r="E267" t="s">
        <v>123</v>
      </c>
      <c r="F267" t="s">
        <v>234</v>
      </c>
      <c r="G267">
        <v>2007</v>
      </c>
      <c r="H267">
        <v>0.96111111111111114</v>
      </c>
      <c r="I267">
        <v>0.96261682242990665</v>
      </c>
      <c r="J267">
        <v>1</v>
      </c>
      <c r="K267">
        <v>1</v>
      </c>
      <c r="L267">
        <v>3.9237279335410178</v>
      </c>
    </row>
    <row r="268" spans="1:12" hidden="1" outlineLevel="2" x14ac:dyDescent="0.25">
      <c r="A268" t="s">
        <v>959</v>
      </c>
      <c r="B268">
        <v>283</v>
      </c>
      <c r="C268" t="s">
        <v>60</v>
      </c>
      <c r="D268" t="s">
        <v>370</v>
      </c>
      <c r="E268" t="s">
        <v>109</v>
      </c>
      <c r="F268" t="s">
        <v>368</v>
      </c>
      <c r="G268">
        <v>2011</v>
      </c>
      <c r="H268">
        <v>0</v>
      </c>
      <c r="I268">
        <v>0</v>
      </c>
      <c r="J268">
        <v>0</v>
      </c>
      <c r="K268">
        <v>0</v>
      </c>
      <c r="L268">
        <v>0</v>
      </c>
    </row>
    <row r="269" spans="1:12" hidden="1" outlineLevel="2" x14ac:dyDescent="0.25">
      <c r="A269" t="s">
        <v>959</v>
      </c>
      <c r="B269">
        <v>299</v>
      </c>
      <c r="C269" t="s">
        <v>32</v>
      </c>
      <c r="D269" t="s">
        <v>392</v>
      </c>
      <c r="E269" t="s">
        <v>71</v>
      </c>
      <c r="F269" t="s">
        <v>368</v>
      </c>
      <c r="G269">
        <v>2011</v>
      </c>
      <c r="H269">
        <v>0.42316258351893099</v>
      </c>
      <c r="I269">
        <v>0.7840136054421768</v>
      </c>
      <c r="J269">
        <v>0</v>
      </c>
      <c r="K269">
        <v>0.4</v>
      </c>
      <c r="L269">
        <v>1.6071761889611076</v>
      </c>
    </row>
    <row r="270" spans="1:12" hidden="1" outlineLevel="2" x14ac:dyDescent="0.25">
      <c r="A270" t="s">
        <v>959</v>
      </c>
      <c r="B270">
        <v>302</v>
      </c>
      <c r="C270" t="s">
        <v>32</v>
      </c>
      <c r="D270" t="s">
        <v>396</v>
      </c>
      <c r="E270" t="s">
        <v>34</v>
      </c>
      <c r="F270" t="s">
        <v>368</v>
      </c>
      <c r="G270">
        <v>2011</v>
      </c>
      <c r="H270">
        <v>0</v>
      </c>
      <c r="I270">
        <v>0.2</v>
      </c>
      <c r="J270">
        <v>0.53559322033898304</v>
      </c>
      <c r="K270">
        <v>0</v>
      </c>
      <c r="L270">
        <v>0.735593220338983</v>
      </c>
    </row>
    <row r="271" spans="1:12" hidden="1" outlineLevel="2" x14ac:dyDescent="0.25">
      <c r="A271" t="s">
        <v>959</v>
      </c>
      <c r="B271">
        <v>310</v>
      </c>
      <c r="C271" t="s">
        <v>23</v>
      </c>
      <c r="D271" t="s">
        <v>406</v>
      </c>
      <c r="E271" t="s">
        <v>407</v>
      </c>
      <c r="F271" t="s">
        <v>368</v>
      </c>
      <c r="G271">
        <v>2008</v>
      </c>
      <c r="H271">
        <v>0.63265306122448972</v>
      </c>
      <c r="I271">
        <v>0.80284191829484908</v>
      </c>
      <c r="J271">
        <v>0.2</v>
      </c>
      <c r="K271">
        <v>0</v>
      </c>
      <c r="L271">
        <v>1.6354949795193388</v>
      </c>
    </row>
    <row r="272" spans="1:12" hidden="1" outlineLevel="2" x14ac:dyDescent="0.25">
      <c r="A272" t="s">
        <v>959</v>
      </c>
      <c r="B272">
        <v>318</v>
      </c>
      <c r="C272" t="s">
        <v>53</v>
      </c>
      <c r="D272" t="s">
        <v>414</v>
      </c>
      <c r="E272" t="s">
        <v>254</v>
      </c>
      <c r="F272" t="s">
        <v>368</v>
      </c>
      <c r="G272">
        <v>2005</v>
      </c>
      <c r="H272">
        <v>0</v>
      </c>
      <c r="I272">
        <v>0.8909740840035747</v>
      </c>
      <c r="J272">
        <v>0.96845794392523366</v>
      </c>
      <c r="K272">
        <v>0.9176276771004942</v>
      </c>
      <c r="L272">
        <v>2.7770597050293024</v>
      </c>
    </row>
    <row r="273" spans="1:12" outlineLevel="1" collapsed="1" x14ac:dyDescent="0.25">
      <c r="A273" s="8" t="s">
        <v>1033</v>
      </c>
      <c r="L273">
        <f>SUBTOTAL(9,L266:L272)</f>
        <v>12.336838143712452</v>
      </c>
    </row>
    <row r="274" spans="1:12" hidden="1" outlineLevel="2" x14ac:dyDescent="0.25">
      <c r="A274" t="s">
        <v>735</v>
      </c>
      <c r="B274">
        <v>201</v>
      </c>
      <c r="C274" t="s">
        <v>73</v>
      </c>
      <c r="D274" t="s">
        <v>255</v>
      </c>
      <c r="E274" t="s">
        <v>256</v>
      </c>
      <c r="F274" t="s">
        <v>234</v>
      </c>
      <c r="G274">
        <v>2007</v>
      </c>
      <c r="H274">
        <v>0</v>
      </c>
      <c r="I274">
        <v>0.72119669000636544</v>
      </c>
      <c r="J274">
        <v>0.67660208643815201</v>
      </c>
      <c r="K274">
        <v>0.69973890339425582</v>
      </c>
      <c r="L274">
        <v>2.0975376798387733</v>
      </c>
    </row>
    <row r="275" spans="1:12" hidden="1" outlineLevel="2" x14ac:dyDescent="0.25">
      <c r="A275" t="s">
        <v>735</v>
      </c>
      <c r="B275">
        <v>203</v>
      </c>
      <c r="C275" t="s">
        <v>133</v>
      </c>
      <c r="D275" t="s">
        <v>258</v>
      </c>
      <c r="E275" t="s">
        <v>117</v>
      </c>
      <c r="F275" t="s">
        <v>234</v>
      </c>
      <c r="G275">
        <v>2006</v>
      </c>
      <c r="H275">
        <v>0</v>
      </c>
      <c r="I275">
        <v>0.92702485966319148</v>
      </c>
      <c r="J275">
        <v>0.99313658201784483</v>
      </c>
      <c r="K275">
        <v>0.87225705329153613</v>
      </c>
      <c r="L275">
        <v>2.7924184949725728</v>
      </c>
    </row>
    <row r="276" spans="1:12" hidden="1" outlineLevel="2" x14ac:dyDescent="0.25">
      <c r="A276" t="s">
        <v>735</v>
      </c>
      <c r="B276">
        <v>567</v>
      </c>
      <c r="C276" t="s">
        <v>23</v>
      </c>
      <c r="D276" t="s">
        <v>732</v>
      </c>
      <c r="E276" t="s">
        <v>733</v>
      </c>
      <c r="F276" t="s">
        <v>734</v>
      </c>
      <c r="G276">
        <v>2008</v>
      </c>
      <c r="H276">
        <v>0.60983606557377057</v>
      </c>
      <c r="I276">
        <v>0.91869918699187014</v>
      </c>
      <c r="J276">
        <v>0.78152753108348127</v>
      </c>
      <c r="K276">
        <v>0.59638554216867468</v>
      </c>
      <c r="L276">
        <v>2.9064483258177964</v>
      </c>
    </row>
    <row r="277" spans="1:12" outlineLevel="1" collapsed="1" x14ac:dyDescent="0.25">
      <c r="A277" s="8" t="s">
        <v>1034</v>
      </c>
      <c r="L277">
        <f>SUBTOTAL(9,L274:L276)</f>
        <v>7.7964045006291425</v>
      </c>
    </row>
    <row r="278" spans="1:12" hidden="1" outlineLevel="2" x14ac:dyDescent="0.25">
      <c r="A278" t="s">
        <v>69</v>
      </c>
      <c r="B278">
        <v>115</v>
      </c>
      <c r="C278" t="s">
        <v>66</v>
      </c>
      <c r="D278" t="s">
        <v>67</v>
      </c>
      <c r="E278" t="s">
        <v>68</v>
      </c>
      <c r="F278" t="s">
        <v>62</v>
      </c>
      <c r="G278">
        <v>2009</v>
      </c>
      <c r="H278">
        <v>0.2</v>
      </c>
      <c r="I278">
        <v>0.7861736334405145</v>
      </c>
      <c r="J278">
        <v>0.9851380042462845</v>
      </c>
      <c r="K278">
        <v>1</v>
      </c>
      <c r="L278">
        <v>2.971311637686799</v>
      </c>
    </row>
    <row r="279" spans="1:12" hidden="1" outlineLevel="2" x14ac:dyDescent="0.25">
      <c r="A279" t="s">
        <v>69</v>
      </c>
      <c r="B279">
        <v>672</v>
      </c>
      <c r="C279" t="s">
        <v>73</v>
      </c>
      <c r="D279" t="s">
        <v>887</v>
      </c>
      <c r="E279" t="s">
        <v>71</v>
      </c>
      <c r="F279" t="s">
        <v>62</v>
      </c>
      <c r="G279">
        <v>2007</v>
      </c>
      <c r="H279">
        <v>0</v>
      </c>
      <c r="I279">
        <v>0</v>
      </c>
      <c r="J279">
        <v>0.4</v>
      </c>
      <c r="K279">
        <v>0</v>
      </c>
      <c r="L279">
        <v>0.4</v>
      </c>
    </row>
    <row r="280" spans="1:12" hidden="1" outlineLevel="2" x14ac:dyDescent="0.25">
      <c r="A280" t="s">
        <v>69</v>
      </c>
      <c r="B280">
        <v>598</v>
      </c>
      <c r="C280" t="s">
        <v>66</v>
      </c>
      <c r="D280" t="s">
        <v>785</v>
      </c>
      <c r="E280" t="s">
        <v>785</v>
      </c>
      <c r="F280" t="s">
        <v>649</v>
      </c>
      <c r="G280">
        <v>2009</v>
      </c>
      <c r="H280">
        <v>0</v>
      </c>
      <c r="I280">
        <v>0</v>
      </c>
      <c r="J280">
        <v>0</v>
      </c>
      <c r="K280">
        <v>0</v>
      </c>
      <c r="L280">
        <v>0</v>
      </c>
    </row>
    <row r="281" spans="1:12" outlineLevel="1" collapsed="1" x14ac:dyDescent="0.25">
      <c r="A281" s="8" t="s">
        <v>1035</v>
      </c>
      <c r="L281">
        <f>SUBTOTAL(9,L278:L280)</f>
        <v>3.3713116376867989</v>
      </c>
    </row>
    <row r="282" spans="1:12" hidden="1" outlineLevel="2" x14ac:dyDescent="0.25">
      <c r="A282" t="s">
        <v>960</v>
      </c>
      <c r="B282">
        <v>273</v>
      </c>
      <c r="C282" t="s">
        <v>133</v>
      </c>
      <c r="D282" t="s">
        <v>348</v>
      </c>
      <c r="E282" t="s">
        <v>34</v>
      </c>
      <c r="F282" t="s">
        <v>332</v>
      </c>
      <c r="G282">
        <v>2006</v>
      </c>
      <c r="H282">
        <v>0</v>
      </c>
      <c r="I282">
        <v>0.81638418079096031</v>
      </c>
      <c r="J282">
        <v>0.2</v>
      </c>
      <c r="K282">
        <v>0.84961832061068721</v>
      </c>
      <c r="L282">
        <v>1.8660025014016477</v>
      </c>
    </row>
    <row r="283" spans="1:12" hidden="1" outlineLevel="2" x14ac:dyDescent="0.25">
      <c r="A283" t="s">
        <v>960</v>
      </c>
      <c r="B283">
        <v>278</v>
      </c>
      <c r="C283" t="s">
        <v>53</v>
      </c>
      <c r="D283" t="s">
        <v>357</v>
      </c>
      <c r="E283" t="s">
        <v>358</v>
      </c>
      <c r="F283" t="s">
        <v>332</v>
      </c>
      <c r="G283">
        <v>2005</v>
      </c>
      <c r="H283">
        <v>0.7390791027154664</v>
      </c>
      <c r="I283">
        <v>0.2</v>
      </c>
      <c r="J283">
        <v>0.78429517502365187</v>
      </c>
      <c r="K283">
        <v>0</v>
      </c>
      <c r="L283">
        <v>1.7233742777391181</v>
      </c>
    </row>
    <row r="284" spans="1:12" outlineLevel="1" collapsed="1" x14ac:dyDescent="0.25">
      <c r="A284" s="8" t="s">
        <v>1036</v>
      </c>
      <c r="L284">
        <f>SUBTOTAL(9,L282:L283)</f>
        <v>3.5893767791407658</v>
      </c>
    </row>
    <row r="285" spans="1:12" hidden="1" outlineLevel="2" x14ac:dyDescent="0.25">
      <c r="A285" t="s">
        <v>986</v>
      </c>
      <c r="B285">
        <v>358</v>
      </c>
      <c r="C285" t="s">
        <v>336</v>
      </c>
      <c r="D285" t="s">
        <v>469</v>
      </c>
      <c r="E285" t="s">
        <v>470</v>
      </c>
      <c r="F285" t="s">
        <v>463</v>
      </c>
      <c r="G285">
        <v>2007</v>
      </c>
      <c r="H285">
        <v>0.92356687898089163</v>
      </c>
      <c r="I285">
        <v>0.2</v>
      </c>
      <c r="J285">
        <v>0.95127610208816693</v>
      </c>
      <c r="K285">
        <v>0.88814531548757158</v>
      </c>
      <c r="L285">
        <v>2.9629882965566301</v>
      </c>
    </row>
    <row r="286" spans="1:12" outlineLevel="1" collapsed="1" x14ac:dyDescent="0.25">
      <c r="A286" s="8" t="s">
        <v>1037</v>
      </c>
      <c r="L286">
        <f>SUBTOTAL(9,L285:L285)</f>
        <v>2.9629882965566301</v>
      </c>
    </row>
    <row r="287" spans="1:12" hidden="1" outlineLevel="2" x14ac:dyDescent="0.25">
      <c r="A287" t="s">
        <v>961</v>
      </c>
      <c r="B287">
        <v>336</v>
      </c>
      <c r="C287" t="s">
        <v>40</v>
      </c>
      <c r="D287" t="s">
        <v>428</v>
      </c>
      <c r="E287" t="s">
        <v>173</v>
      </c>
      <c r="F287" t="s">
        <v>429</v>
      </c>
      <c r="G287">
        <v>2009</v>
      </c>
      <c r="H287">
        <v>0.40970654627539504</v>
      </c>
      <c r="I287">
        <v>0</v>
      </c>
      <c r="J287">
        <v>0</v>
      </c>
      <c r="K287">
        <v>0</v>
      </c>
      <c r="L287">
        <v>0.40970654627539504</v>
      </c>
    </row>
    <row r="288" spans="1:12" hidden="1" outlineLevel="2" x14ac:dyDescent="0.25">
      <c r="A288" t="s">
        <v>961</v>
      </c>
      <c r="B288">
        <v>337</v>
      </c>
      <c r="C288" t="s">
        <v>40</v>
      </c>
      <c r="D288" t="s">
        <v>430</v>
      </c>
      <c r="E288" t="s">
        <v>173</v>
      </c>
      <c r="F288" t="s">
        <v>429</v>
      </c>
      <c r="G288">
        <v>2009</v>
      </c>
      <c r="H288">
        <v>0.4</v>
      </c>
      <c r="I288">
        <v>0</v>
      </c>
      <c r="J288">
        <v>0</v>
      </c>
      <c r="K288">
        <v>0</v>
      </c>
      <c r="L288">
        <v>0.4</v>
      </c>
    </row>
    <row r="289" spans="1:12" hidden="1" outlineLevel="2" x14ac:dyDescent="0.25">
      <c r="A289" t="s">
        <v>961</v>
      </c>
      <c r="B289">
        <v>338</v>
      </c>
      <c r="C289" t="s">
        <v>66</v>
      </c>
      <c r="D289" t="s">
        <v>431</v>
      </c>
      <c r="E289" t="s">
        <v>201</v>
      </c>
      <c r="F289" t="s">
        <v>429</v>
      </c>
      <c r="G289">
        <v>2009</v>
      </c>
      <c r="H289">
        <v>0.2</v>
      </c>
      <c r="I289">
        <v>0.4</v>
      </c>
      <c r="J289">
        <v>0.4</v>
      </c>
      <c r="K289">
        <v>0</v>
      </c>
      <c r="L289">
        <v>1</v>
      </c>
    </row>
    <row r="290" spans="1:12" hidden="1" outlineLevel="2" x14ac:dyDescent="0.25">
      <c r="A290" t="s">
        <v>961</v>
      </c>
      <c r="B290">
        <v>339</v>
      </c>
      <c r="C290" t="s">
        <v>66</v>
      </c>
      <c r="D290" t="s">
        <v>432</v>
      </c>
      <c r="E290" t="s">
        <v>68</v>
      </c>
      <c r="F290" t="s">
        <v>429</v>
      </c>
      <c r="G290">
        <v>2009</v>
      </c>
      <c r="H290">
        <v>0.4</v>
      </c>
      <c r="I290">
        <v>0.47064485081809437</v>
      </c>
      <c r="J290">
        <v>0.4</v>
      </c>
      <c r="K290">
        <v>0</v>
      </c>
      <c r="L290">
        <v>1.2706448508180945</v>
      </c>
    </row>
    <row r="291" spans="1:12" hidden="1" outlineLevel="2" x14ac:dyDescent="0.25">
      <c r="A291" t="s">
        <v>961</v>
      </c>
      <c r="B291">
        <v>340</v>
      </c>
      <c r="C291" t="s">
        <v>66</v>
      </c>
      <c r="D291" t="s">
        <v>433</v>
      </c>
      <c r="E291" t="s">
        <v>71</v>
      </c>
      <c r="F291" t="s">
        <v>429</v>
      </c>
      <c r="G291">
        <v>2009</v>
      </c>
      <c r="H291">
        <v>0.2</v>
      </c>
      <c r="I291">
        <v>0.50102459016393441</v>
      </c>
      <c r="J291">
        <v>0.4</v>
      </c>
      <c r="K291">
        <v>0</v>
      </c>
      <c r="L291">
        <v>1.1010245901639344</v>
      </c>
    </row>
    <row r="292" spans="1:12" hidden="1" outlineLevel="2" x14ac:dyDescent="0.25">
      <c r="A292" t="s">
        <v>961</v>
      </c>
      <c r="B292">
        <v>341</v>
      </c>
      <c r="C292" t="s">
        <v>66</v>
      </c>
      <c r="D292" t="s">
        <v>434</v>
      </c>
      <c r="E292" t="s">
        <v>299</v>
      </c>
      <c r="F292" t="s">
        <v>429</v>
      </c>
      <c r="G292">
        <v>2009</v>
      </c>
      <c r="H292">
        <v>0.51387645478961508</v>
      </c>
      <c r="I292">
        <v>0.49096385542168675</v>
      </c>
      <c r="J292">
        <v>0.55436081242532853</v>
      </c>
      <c r="K292">
        <v>0</v>
      </c>
      <c r="L292">
        <v>1.5592011226366302</v>
      </c>
    </row>
    <row r="293" spans="1:12" hidden="1" outlineLevel="2" x14ac:dyDescent="0.25">
      <c r="A293" t="s">
        <v>961</v>
      </c>
      <c r="B293">
        <v>342</v>
      </c>
      <c r="C293" t="s">
        <v>66</v>
      </c>
      <c r="D293" t="s">
        <v>435</v>
      </c>
      <c r="E293" t="s">
        <v>75</v>
      </c>
      <c r="F293" t="s">
        <v>429</v>
      </c>
      <c r="G293">
        <v>2009</v>
      </c>
      <c r="H293">
        <v>0.48934356351236141</v>
      </c>
      <c r="I293">
        <v>0</v>
      </c>
      <c r="J293">
        <v>0</v>
      </c>
      <c r="K293">
        <v>0</v>
      </c>
      <c r="L293">
        <v>0.48934356351236141</v>
      </c>
    </row>
    <row r="294" spans="1:12" hidden="1" outlineLevel="2" x14ac:dyDescent="0.25">
      <c r="A294" t="s">
        <v>961</v>
      </c>
      <c r="B294">
        <v>343</v>
      </c>
      <c r="C294" t="s">
        <v>66</v>
      </c>
      <c r="D294" t="s">
        <v>436</v>
      </c>
      <c r="E294" t="s">
        <v>34</v>
      </c>
      <c r="F294" t="s">
        <v>429</v>
      </c>
      <c r="G294">
        <v>2009</v>
      </c>
      <c r="H294">
        <v>0.2</v>
      </c>
      <c r="I294">
        <v>0</v>
      </c>
      <c r="J294">
        <v>0.43609022556390975</v>
      </c>
      <c r="K294">
        <v>0</v>
      </c>
      <c r="L294">
        <v>0.63609022556390982</v>
      </c>
    </row>
    <row r="295" spans="1:12" outlineLevel="1" collapsed="1" x14ac:dyDescent="0.25">
      <c r="A295" s="8" t="s">
        <v>1038</v>
      </c>
      <c r="L295">
        <f>SUBTOTAL(9,L287:L294)</f>
        <v>6.866010898970325</v>
      </c>
    </row>
    <row r="296" spans="1:12" hidden="1" outlineLevel="2" x14ac:dyDescent="0.25">
      <c r="A296" t="s">
        <v>984</v>
      </c>
      <c r="B296">
        <v>564</v>
      </c>
      <c r="C296" t="s">
        <v>66</v>
      </c>
      <c r="D296" t="s">
        <v>725</v>
      </c>
      <c r="E296" t="s">
        <v>201</v>
      </c>
      <c r="F296" t="s">
        <v>234</v>
      </c>
      <c r="G296">
        <v>2009</v>
      </c>
      <c r="H296">
        <v>0.68578255675029864</v>
      </c>
      <c r="I296">
        <v>0.68391608391608405</v>
      </c>
      <c r="J296">
        <v>0.6793557833089312</v>
      </c>
      <c r="K296">
        <v>0.61262798634812288</v>
      </c>
      <c r="L296">
        <v>2.6616824103234369</v>
      </c>
    </row>
    <row r="297" spans="1:12" outlineLevel="1" collapsed="1" x14ac:dyDescent="0.25">
      <c r="A297" s="8" t="s">
        <v>1039</v>
      </c>
      <c r="L297">
        <f>SUBTOTAL(9,L296:L296)</f>
        <v>2.6616824103234369</v>
      </c>
    </row>
    <row r="298" spans="1:12" hidden="1" outlineLevel="2" x14ac:dyDescent="0.25">
      <c r="A298" t="s">
        <v>971</v>
      </c>
      <c r="B298">
        <v>170</v>
      </c>
      <c r="C298" t="s">
        <v>32</v>
      </c>
      <c r="D298" t="s">
        <v>188</v>
      </c>
      <c r="E298" t="s">
        <v>189</v>
      </c>
      <c r="F298" t="s">
        <v>190</v>
      </c>
      <c r="G298">
        <v>2010</v>
      </c>
      <c r="H298">
        <v>0.2</v>
      </c>
      <c r="I298">
        <v>0</v>
      </c>
      <c r="J298">
        <v>0</v>
      </c>
      <c r="K298">
        <v>0</v>
      </c>
      <c r="L298">
        <v>0.2</v>
      </c>
    </row>
    <row r="299" spans="1:12" hidden="1" outlineLevel="2" x14ac:dyDescent="0.25">
      <c r="A299" t="s">
        <v>971</v>
      </c>
      <c r="B299">
        <v>605</v>
      </c>
      <c r="C299" t="s">
        <v>32</v>
      </c>
      <c r="D299" t="s">
        <v>188</v>
      </c>
      <c r="E299" t="s">
        <v>189</v>
      </c>
      <c r="F299" t="s">
        <v>190</v>
      </c>
      <c r="G299">
        <v>2010</v>
      </c>
      <c r="H299">
        <v>0</v>
      </c>
      <c r="I299">
        <v>0.2</v>
      </c>
      <c r="J299">
        <v>0.67956989247311816</v>
      </c>
      <c r="K299">
        <v>0.90000000000000013</v>
      </c>
      <c r="L299">
        <v>1.7795698924731183</v>
      </c>
    </row>
    <row r="300" spans="1:12" hidden="1" outlineLevel="2" x14ac:dyDescent="0.25">
      <c r="A300" t="s">
        <v>971</v>
      </c>
      <c r="B300">
        <v>458</v>
      </c>
      <c r="C300" t="s">
        <v>53</v>
      </c>
      <c r="D300" t="s">
        <v>618</v>
      </c>
      <c r="E300" t="s">
        <v>481</v>
      </c>
      <c r="F300" t="s">
        <v>591</v>
      </c>
      <c r="G300">
        <v>2005</v>
      </c>
      <c r="H300">
        <v>0.79140328697850826</v>
      </c>
      <c r="I300">
        <v>0.76223241590214064</v>
      </c>
      <c r="J300">
        <v>0.83737373737373733</v>
      </c>
      <c r="K300">
        <v>0.71273192578374922</v>
      </c>
      <c r="L300">
        <v>3.1037413660381352</v>
      </c>
    </row>
    <row r="301" spans="1:12" outlineLevel="1" collapsed="1" x14ac:dyDescent="0.25">
      <c r="A301" s="8" t="s">
        <v>1040</v>
      </c>
      <c r="L301">
        <f>SUBTOTAL(9,L298:L300)</f>
        <v>5.0833112585112534</v>
      </c>
    </row>
    <row r="302" spans="1:12" hidden="1" outlineLevel="2" x14ac:dyDescent="0.25">
      <c r="A302" t="s">
        <v>142</v>
      </c>
      <c r="B302">
        <v>145</v>
      </c>
      <c r="C302" t="s">
        <v>53</v>
      </c>
      <c r="D302" t="s">
        <v>141</v>
      </c>
      <c r="E302" t="s">
        <v>68</v>
      </c>
      <c r="F302" t="s">
        <v>78</v>
      </c>
      <c r="G302">
        <v>2005</v>
      </c>
      <c r="H302">
        <v>0</v>
      </c>
      <c r="I302">
        <v>0</v>
      </c>
      <c r="J302">
        <v>0</v>
      </c>
      <c r="K302">
        <v>0</v>
      </c>
      <c r="L302">
        <v>0</v>
      </c>
    </row>
    <row r="303" spans="1:12" outlineLevel="1" collapsed="1" x14ac:dyDescent="0.25">
      <c r="A303" s="8" t="s">
        <v>1041</v>
      </c>
      <c r="L303">
        <f>SUBTOTAL(9,L302:L302)</f>
        <v>0</v>
      </c>
    </row>
    <row r="304" spans="1:12" hidden="1" outlineLevel="2" x14ac:dyDescent="0.25">
      <c r="A304" t="s">
        <v>952</v>
      </c>
      <c r="B304">
        <v>200</v>
      </c>
      <c r="C304" t="s">
        <v>32</v>
      </c>
      <c r="D304" t="s">
        <v>253</v>
      </c>
      <c r="E304" t="s">
        <v>254</v>
      </c>
      <c r="F304" t="s">
        <v>234</v>
      </c>
      <c r="G304">
        <v>2010</v>
      </c>
      <c r="H304">
        <v>0.2</v>
      </c>
      <c r="I304">
        <v>0.82616487455197141</v>
      </c>
      <c r="J304">
        <v>1</v>
      </c>
      <c r="K304">
        <v>0.85090909090909095</v>
      </c>
      <c r="L304">
        <v>2.8770739654610624</v>
      </c>
    </row>
    <row r="305" spans="1:12" outlineLevel="1" collapsed="1" x14ac:dyDescent="0.25">
      <c r="A305" s="8" t="s">
        <v>1042</v>
      </c>
      <c r="L305">
        <f>SUBTOTAL(9,L304:L304)</f>
        <v>2.8770739654610624</v>
      </c>
    </row>
    <row r="306" spans="1:12" hidden="1" outlineLevel="2" x14ac:dyDescent="0.25">
      <c r="A306" t="s">
        <v>979</v>
      </c>
      <c r="B306">
        <v>301</v>
      </c>
      <c r="C306" t="s">
        <v>32</v>
      </c>
      <c r="D306" t="s">
        <v>394</v>
      </c>
      <c r="E306" t="s">
        <v>299</v>
      </c>
      <c r="F306" t="s">
        <v>368</v>
      </c>
      <c r="G306">
        <v>2010</v>
      </c>
      <c r="H306">
        <v>0.47029702970297027</v>
      </c>
      <c r="I306">
        <v>0.2</v>
      </c>
      <c r="J306">
        <v>0.4</v>
      </c>
      <c r="K306">
        <v>0.2</v>
      </c>
      <c r="L306">
        <v>1.2702970297029703</v>
      </c>
    </row>
    <row r="307" spans="1:12" hidden="1" outlineLevel="2" x14ac:dyDescent="0.25">
      <c r="A307" t="s">
        <v>979</v>
      </c>
      <c r="B307">
        <v>304</v>
      </c>
      <c r="C307" t="s">
        <v>66</v>
      </c>
      <c r="D307" t="s">
        <v>398</v>
      </c>
      <c r="E307" t="s">
        <v>68</v>
      </c>
      <c r="F307" t="s">
        <v>368</v>
      </c>
      <c r="G307">
        <v>2009</v>
      </c>
      <c r="H307">
        <v>0.2</v>
      </c>
      <c r="I307">
        <v>0.43121693121693122</v>
      </c>
      <c r="J307">
        <v>0.49678800856531047</v>
      </c>
      <c r="K307">
        <v>0.62434782608695649</v>
      </c>
      <c r="L307">
        <v>1.752352765869198</v>
      </c>
    </row>
    <row r="308" spans="1:12" hidden="1" outlineLevel="2" x14ac:dyDescent="0.25">
      <c r="A308" t="s">
        <v>979</v>
      </c>
      <c r="B308">
        <v>305</v>
      </c>
      <c r="C308" t="s">
        <v>66</v>
      </c>
      <c r="D308" t="s">
        <v>399</v>
      </c>
      <c r="E308" t="s">
        <v>138</v>
      </c>
      <c r="F308" t="s">
        <v>368</v>
      </c>
      <c r="G308">
        <v>2009</v>
      </c>
      <c r="H308">
        <v>0.94098360655737712</v>
      </c>
      <c r="I308">
        <v>0.80427631578947367</v>
      </c>
      <c r="J308">
        <v>0.81690140845070425</v>
      </c>
      <c r="K308">
        <v>0.8447058823529412</v>
      </c>
      <c r="L308">
        <v>3.4068672131504965</v>
      </c>
    </row>
    <row r="309" spans="1:12" hidden="1" outlineLevel="2" x14ac:dyDescent="0.25">
      <c r="A309" t="s">
        <v>979</v>
      </c>
      <c r="B309">
        <v>307</v>
      </c>
      <c r="C309" t="s">
        <v>23</v>
      </c>
      <c r="D309" t="s">
        <v>402</v>
      </c>
      <c r="E309" t="s">
        <v>120</v>
      </c>
      <c r="F309" t="s">
        <v>368</v>
      </c>
      <c r="G309">
        <v>2008</v>
      </c>
      <c r="H309">
        <v>0.2</v>
      </c>
      <c r="I309">
        <v>0.4</v>
      </c>
      <c r="J309">
        <v>0.53075995174909518</v>
      </c>
      <c r="K309">
        <v>0.42733812949640287</v>
      </c>
      <c r="L309">
        <v>1.5580980812454983</v>
      </c>
    </row>
    <row r="310" spans="1:12" hidden="1" outlineLevel="2" x14ac:dyDescent="0.25">
      <c r="A310" t="s">
        <v>979</v>
      </c>
      <c r="B310">
        <v>331</v>
      </c>
      <c r="C310" t="s">
        <v>107</v>
      </c>
      <c r="D310" t="s">
        <v>383</v>
      </c>
      <c r="E310" t="s">
        <v>423</v>
      </c>
      <c r="F310" t="s">
        <v>368</v>
      </c>
      <c r="G310">
        <v>2015</v>
      </c>
      <c r="H310">
        <v>0.2</v>
      </c>
      <c r="I310">
        <v>0.2</v>
      </c>
      <c r="J310">
        <v>0</v>
      </c>
      <c r="K310">
        <v>0.4</v>
      </c>
      <c r="L310">
        <v>0.8</v>
      </c>
    </row>
    <row r="311" spans="1:12" hidden="1" outlineLevel="2" x14ac:dyDescent="0.25">
      <c r="A311" t="s">
        <v>979</v>
      </c>
      <c r="B311">
        <v>332</v>
      </c>
      <c r="C311" t="s">
        <v>107</v>
      </c>
      <c r="D311" t="s">
        <v>383</v>
      </c>
      <c r="E311" t="s">
        <v>424</v>
      </c>
      <c r="F311" t="s">
        <v>368</v>
      </c>
      <c r="G311">
        <v>2017</v>
      </c>
      <c r="H311">
        <v>0.2</v>
      </c>
      <c r="I311">
        <v>0.49340369393139843</v>
      </c>
      <c r="J311">
        <v>0</v>
      </c>
      <c r="K311">
        <v>0.4</v>
      </c>
      <c r="L311">
        <v>1.0934036939313985</v>
      </c>
    </row>
    <row r="312" spans="1:12" hidden="1" outlineLevel="2" x14ac:dyDescent="0.25">
      <c r="A312" t="s">
        <v>979</v>
      </c>
      <c r="B312">
        <v>333</v>
      </c>
      <c r="C312" t="s">
        <v>66</v>
      </c>
      <c r="D312" t="s">
        <v>425</v>
      </c>
      <c r="E312" t="s">
        <v>68</v>
      </c>
      <c r="F312" t="s">
        <v>368</v>
      </c>
      <c r="G312">
        <v>2009</v>
      </c>
      <c r="H312">
        <v>1</v>
      </c>
      <c r="I312">
        <v>0.74203338391502272</v>
      </c>
      <c r="J312">
        <v>0.2</v>
      </c>
      <c r="K312">
        <v>0.51139601139601154</v>
      </c>
      <c r="L312">
        <v>2.453429395311034</v>
      </c>
    </row>
    <row r="313" spans="1:12" hidden="1" outlineLevel="2" x14ac:dyDescent="0.25">
      <c r="A313" t="s">
        <v>979</v>
      </c>
      <c r="B313">
        <v>623</v>
      </c>
      <c r="C313" t="s">
        <v>133</v>
      </c>
      <c r="D313" t="s">
        <v>816</v>
      </c>
      <c r="E313" t="s">
        <v>185</v>
      </c>
      <c r="F313" t="s">
        <v>368</v>
      </c>
      <c r="G313">
        <v>2006</v>
      </c>
      <c r="H313">
        <v>0</v>
      </c>
      <c r="I313">
        <v>0.7321089297023432</v>
      </c>
      <c r="J313">
        <v>0.82169222032935829</v>
      </c>
      <c r="K313">
        <v>0.8463878326996197</v>
      </c>
      <c r="L313">
        <v>2.4001889827313212</v>
      </c>
    </row>
    <row r="314" spans="1:12" outlineLevel="1" collapsed="1" x14ac:dyDescent="0.25">
      <c r="A314" s="8" t="s">
        <v>1043</v>
      </c>
      <c r="L314">
        <f>SUBTOTAL(9,L306:L313)</f>
        <v>14.734637161941915</v>
      </c>
    </row>
    <row r="315" spans="1:12" hidden="1" outlineLevel="2" x14ac:dyDescent="0.25">
      <c r="A315" t="s">
        <v>953</v>
      </c>
      <c r="B315">
        <v>204</v>
      </c>
      <c r="C315" t="s">
        <v>53</v>
      </c>
      <c r="D315" t="s">
        <v>144</v>
      </c>
      <c r="E315" t="s">
        <v>52</v>
      </c>
      <c r="F315" t="s">
        <v>234</v>
      </c>
      <c r="G315">
        <v>2005</v>
      </c>
      <c r="H315">
        <v>0.75512665862484918</v>
      </c>
      <c r="I315">
        <v>0.77346780449961194</v>
      </c>
      <c r="J315">
        <v>0.88004246284501075</v>
      </c>
      <c r="K315">
        <v>0.71593830334190234</v>
      </c>
      <c r="L315">
        <v>3.124575229311374</v>
      </c>
    </row>
    <row r="316" spans="1:12" outlineLevel="1" collapsed="1" x14ac:dyDescent="0.25">
      <c r="A316" s="8" t="s">
        <v>1044</v>
      </c>
      <c r="L316">
        <f>SUBTOTAL(9,L315:L315)</f>
        <v>3.124575229311374</v>
      </c>
    </row>
    <row r="317" spans="1:12" hidden="1" outlineLevel="2" x14ac:dyDescent="0.25">
      <c r="A317" t="s">
        <v>969</v>
      </c>
      <c r="B317">
        <v>344</v>
      </c>
      <c r="C317" t="s">
        <v>60</v>
      </c>
      <c r="D317" t="s">
        <v>437</v>
      </c>
      <c r="E317" t="s">
        <v>438</v>
      </c>
      <c r="F317" t="s">
        <v>439</v>
      </c>
      <c r="G317">
        <v>2010</v>
      </c>
      <c r="H317">
        <v>0.4</v>
      </c>
      <c r="I317">
        <v>0.44062806673209032</v>
      </c>
      <c r="J317">
        <v>0.4</v>
      </c>
      <c r="K317">
        <v>0.2</v>
      </c>
      <c r="L317">
        <v>1.4406280667320903</v>
      </c>
    </row>
    <row r="318" spans="1:12" outlineLevel="1" collapsed="1" x14ac:dyDescent="0.25">
      <c r="A318" s="8" t="s">
        <v>1045</v>
      </c>
      <c r="L318">
        <f>SUBTOTAL(9,L317:L317)</f>
        <v>1.4406280667320903</v>
      </c>
    </row>
    <row r="319" spans="1:12" hidden="1" outlineLevel="2" x14ac:dyDescent="0.25">
      <c r="A319" t="s">
        <v>980</v>
      </c>
      <c r="B319">
        <v>436</v>
      </c>
      <c r="C319" t="s">
        <v>53</v>
      </c>
      <c r="D319" t="s">
        <v>584</v>
      </c>
      <c r="E319" t="s">
        <v>327</v>
      </c>
      <c r="F319" t="s">
        <v>566</v>
      </c>
      <c r="G319">
        <v>2004</v>
      </c>
      <c r="H319">
        <v>0.2</v>
      </c>
      <c r="I319">
        <v>0</v>
      </c>
      <c r="J319">
        <v>0.71342512908777977</v>
      </c>
      <c r="K319">
        <v>0.53999030538051385</v>
      </c>
      <c r="L319">
        <v>1.4534154344682935</v>
      </c>
    </row>
    <row r="320" spans="1:12" outlineLevel="1" collapsed="1" x14ac:dyDescent="0.25">
      <c r="A320" s="8" t="s">
        <v>1046</v>
      </c>
      <c r="L320">
        <f>SUBTOTAL(9,L319:L319)</f>
        <v>1.4534154344682935</v>
      </c>
    </row>
    <row r="321" spans="1:12" hidden="1" outlineLevel="2" x14ac:dyDescent="0.25">
      <c r="A321" t="s">
        <v>990</v>
      </c>
      <c r="B321">
        <v>562</v>
      </c>
      <c r="C321" t="s">
        <v>60</v>
      </c>
      <c r="D321" t="s">
        <v>861</v>
      </c>
      <c r="E321" t="s">
        <v>862</v>
      </c>
      <c r="F321" t="s">
        <v>78</v>
      </c>
      <c r="G321">
        <v>2011</v>
      </c>
      <c r="H321">
        <v>0</v>
      </c>
      <c r="I321">
        <v>0</v>
      </c>
      <c r="J321">
        <v>0.73466476462196884</v>
      </c>
      <c r="K321">
        <v>0.55454545454545456</v>
      </c>
      <c r="L321">
        <v>1.2892102191674235</v>
      </c>
    </row>
    <row r="322" spans="1:12" outlineLevel="1" collapsed="1" x14ac:dyDescent="0.25">
      <c r="A322" s="8" t="s">
        <v>1047</v>
      </c>
      <c r="L322">
        <f>SUBTOTAL(9,L321:L321)</f>
        <v>1.2892102191674235</v>
      </c>
    </row>
    <row r="323" spans="1:12" hidden="1" outlineLevel="2" x14ac:dyDescent="0.25">
      <c r="A323" t="s">
        <v>973</v>
      </c>
      <c r="B323">
        <v>525</v>
      </c>
      <c r="C323" t="s">
        <v>53</v>
      </c>
      <c r="D323" t="s">
        <v>691</v>
      </c>
      <c r="E323" t="s">
        <v>407</v>
      </c>
      <c r="F323" t="s">
        <v>631</v>
      </c>
      <c r="G323">
        <v>2004</v>
      </c>
      <c r="H323">
        <v>0.83023872679045096</v>
      </c>
      <c r="I323">
        <v>0.85874246339362614</v>
      </c>
      <c r="J323">
        <v>1</v>
      </c>
      <c r="K323">
        <v>0.83822422874341629</v>
      </c>
      <c r="L323">
        <v>3.5272054189274931</v>
      </c>
    </row>
    <row r="324" spans="1:12" outlineLevel="1" collapsed="1" x14ac:dyDescent="0.25">
      <c r="A324" s="8" t="s">
        <v>1048</v>
      </c>
      <c r="L324">
        <f>SUBTOTAL(9,L323:L323)</f>
        <v>3.5272054189274931</v>
      </c>
    </row>
    <row r="325" spans="1:12" hidden="1" outlineLevel="2" x14ac:dyDescent="0.25">
      <c r="A325" t="s">
        <v>954</v>
      </c>
      <c r="B325">
        <v>271</v>
      </c>
      <c r="C325" t="s">
        <v>73</v>
      </c>
      <c r="D325" t="s">
        <v>343</v>
      </c>
      <c r="E325" t="s">
        <v>344</v>
      </c>
      <c r="F325" t="s">
        <v>332</v>
      </c>
      <c r="G325">
        <v>2007</v>
      </c>
      <c r="H325">
        <v>0</v>
      </c>
      <c r="I325">
        <v>0.2</v>
      </c>
      <c r="J325">
        <v>0.57516891891891886</v>
      </c>
      <c r="K325">
        <v>0.68894601542416456</v>
      </c>
      <c r="L325">
        <v>1.4641149343430833</v>
      </c>
    </row>
    <row r="326" spans="1:12" hidden="1" outlineLevel="2" x14ac:dyDescent="0.25">
      <c r="A326" t="s">
        <v>954</v>
      </c>
      <c r="B326">
        <v>426</v>
      </c>
      <c r="C326" t="s">
        <v>66</v>
      </c>
      <c r="D326" t="s">
        <v>570</v>
      </c>
      <c r="E326" t="s">
        <v>131</v>
      </c>
      <c r="F326" t="s">
        <v>566</v>
      </c>
      <c r="G326">
        <v>2009</v>
      </c>
      <c r="H326">
        <v>0.2</v>
      </c>
      <c r="I326">
        <v>0.2</v>
      </c>
      <c r="J326">
        <v>0.2</v>
      </c>
      <c r="K326">
        <v>0.4</v>
      </c>
      <c r="L326">
        <v>1</v>
      </c>
    </row>
    <row r="327" spans="1:12" hidden="1" outlineLevel="2" x14ac:dyDescent="0.25">
      <c r="A327" t="s">
        <v>954</v>
      </c>
      <c r="B327">
        <v>427</v>
      </c>
      <c r="C327" t="s">
        <v>66</v>
      </c>
      <c r="D327" t="s">
        <v>570</v>
      </c>
      <c r="E327" t="s">
        <v>34</v>
      </c>
      <c r="F327" t="s">
        <v>566</v>
      </c>
      <c r="G327">
        <v>2009</v>
      </c>
      <c r="H327">
        <v>0.4</v>
      </c>
      <c r="I327">
        <v>0.4304577464788733</v>
      </c>
      <c r="J327">
        <v>0.2</v>
      </c>
      <c r="K327">
        <v>0.4</v>
      </c>
      <c r="L327">
        <v>1.4304577464788735</v>
      </c>
    </row>
    <row r="328" spans="1:12" outlineLevel="1" collapsed="1" x14ac:dyDescent="0.25">
      <c r="A328" s="8" t="s">
        <v>1049</v>
      </c>
      <c r="L328">
        <f>SUBTOTAL(9,L325:L327)</f>
        <v>3.8945726808219567</v>
      </c>
    </row>
    <row r="329" spans="1:12" hidden="1" outlineLevel="2" x14ac:dyDescent="0.25">
      <c r="A329" t="s">
        <v>981</v>
      </c>
      <c r="B329">
        <v>290</v>
      </c>
      <c r="C329" t="s">
        <v>98</v>
      </c>
      <c r="D329" t="s">
        <v>381</v>
      </c>
      <c r="E329" t="s">
        <v>173</v>
      </c>
      <c r="F329" t="s">
        <v>368</v>
      </c>
      <c r="G329">
        <v>1980</v>
      </c>
      <c r="H329">
        <v>0.58196721311475419</v>
      </c>
      <c r="I329">
        <v>0.53016241299303934</v>
      </c>
      <c r="J329">
        <v>0</v>
      </c>
      <c r="K329">
        <v>0.56786570743405274</v>
      </c>
      <c r="L329">
        <v>1.6799953335418463</v>
      </c>
    </row>
    <row r="330" spans="1:12" hidden="1" outlineLevel="2" x14ac:dyDescent="0.25">
      <c r="A330" t="s">
        <v>981</v>
      </c>
      <c r="B330">
        <v>295</v>
      </c>
      <c r="C330" t="s">
        <v>107</v>
      </c>
      <c r="D330" t="s">
        <v>386</v>
      </c>
      <c r="E330" t="s">
        <v>46</v>
      </c>
      <c r="F330" t="s">
        <v>368</v>
      </c>
      <c r="G330">
        <v>2013</v>
      </c>
      <c r="H330">
        <v>0.4</v>
      </c>
      <c r="I330">
        <v>0.483204134366925</v>
      </c>
      <c r="J330">
        <v>0</v>
      </c>
      <c r="K330">
        <v>0.4</v>
      </c>
      <c r="L330">
        <v>1.2832041343669252</v>
      </c>
    </row>
    <row r="331" spans="1:12" hidden="1" outlineLevel="2" x14ac:dyDescent="0.25">
      <c r="A331" t="s">
        <v>981</v>
      </c>
      <c r="B331">
        <v>311</v>
      </c>
      <c r="C331" t="s">
        <v>23</v>
      </c>
      <c r="D331" t="s">
        <v>408</v>
      </c>
      <c r="E331" t="s">
        <v>299</v>
      </c>
      <c r="F331" t="s">
        <v>368</v>
      </c>
      <c r="G331">
        <v>2008</v>
      </c>
      <c r="H331">
        <v>0.68382352941176472</v>
      </c>
      <c r="I331">
        <v>0.57070707070707072</v>
      </c>
      <c r="J331">
        <v>0.65769805680119575</v>
      </c>
      <c r="K331">
        <v>0.60985626283367556</v>
      </c>
      <c r="L331">
        <v>2.5220849197537065</v>
      </c>
    </row>
    <row r="332" spans="1:12" outlineLevel="1" collapsed="1" x14ac:dyDescent="0.25">
      <c r="A332" s="8" t="s">
        <v>1050</v>
      </c>
      <c r="L332">
        <f>SUBTOTAL(9,L329:L331)</f>
        <v>5.4852843876624782</v>
      </c>
    </row>
    <row r="333" spans="1:12" hidden="1" outlineLevel="2" x14ac:dyDescent="0.25">
      <c r="A333" t="s">
        <v>47</v>
      </c>
      <c r="B333">
        <v>108</v>
      </c>
      <c r="C333" t="s">
        <v>44</v>
      </c>
      <c r="D333" t="s">
        <v>45</v>
      </c>
      <c r="E333" t="s">
        <v>46</v>
      </c>
      <c r="F333" t="s">
        <v>35</v>
      </c>
      <c r="G333">
        <v>2008</v>
      </c>
      <c r="H333">
        <v>0</v>
      </c>
      <c r="I333">
        <v>0</v>
      </c>
      <c r="J333">
        <v>0</v>
      </c>
      <c r="K333">
        <v>0</v>
      </c>
      <c r="L333">
        <v>0</v>
      </c>
    </row>
    <row r="334" spans="1:12" hidden="1" outlineLevel="2" x14ac:dyDescent="0.25">
      <c r="A334" t="s">
        <v>47</v>
      </c>
      <c r="B334">
        <v>105</v>
      </c>
      <c r="C334" t="s">
        <v>32</v>
      </c>
      <c r="D334" t="s">
        <v>33</v>
      </c>
      <c r="E334" t="s">
        <v>34</v>
      </c>
      <c r="F334" t="s">
        <v>35</v>
      </c>
      <c r="G334">
        <v>2010</v>
      </c>
      <c r="H334">
        <v>0.4</v>
      </c>
      <c r="I334">
        <v>0.48628691983122357</v>
      </c>
      <c r="J334">
        <v>0.2</v>
      </c>
      <c r="K334">
        <v>0.2</v>
      </c>
      <c r="L334">
        <v>1.2862869198312235</v>
      </c>
    </row>
    <row r="335" spans="1:12" outlineLevel="1" collapsed="1" x14ac:dyDescent="0.25">
      <c r="A335" s="8" t="s">
        <v>1051</v>
      </c>
      <c r="L335">
        <f>SUBTOTAL(9,L333:L334)</f>
        <v>1.2862869198312235</v>
      </c>
    </row>
    <row r="336" spans="1:12" hidden="1" outlineLevel="2" x14ac:dyDescent="0.25">
      <c r="A336" t="s">
        <v>955</v>
      </c>
      <c r="B336">
        <v>267</v>
      </c>
      <c r="C336" t="s">
        <v>336</v>
      </c>
      <c r="D336" t="s">
        <v>337</v>
      </c>
      <c r="E336" t="s">
        <v>211</v>
      </c>
      <c r="F336" t="s">
        <v>332</v>
      </c>
      <c r="G336">
        <v>2007</v>
      </c>
      <c r="H336">
        <v>0</v>
      </c>
      <c r="I336">
        <v>0.76790830945558741</v>
      </c>
      <c r="J336">
        <v>0.69570135746606332</v>
      </c>
      <c r="K336">
        <v>0.67514534883720922</v>
      </c>
      <c r="L336">
        <v>2.1387550157588597</v>
      </c>
    </row>
    <row r="337" spans="1:12" outlineLevel="1" collapsed="1" x14ac:dyDescent="0.25">
      <c r="A337" s="8" t="s">
        <v>1052</v>
      </c>
      <c r="L337">
        <f>SUBTOTAL(9,L336:L336)</f>
        <v>2.1387550157588597</v>
      </c>
    </row>
    <row r="338" spans="1:12" hidden="1" outlineLevel="2" x14ac:dyDescent="0.25">
      <c r="A338" t="s">
        <v>767</v>
      </c>
      <c r="B338">
        <v>468</v>
      </c>
      <c r="C338" t="s">
        <v>60</v>
      </c>
      <c r="D338" t="s">
        <v>630</v>
      </c>
      <c r="E338" t="s">
        <v>50</v>
      </c>
      <c r="F338" t="s">
        <v>631</v>
      </c>
      <c r="G338">
        <v>2010</v>
      </c>
      <c r="H338">
        <v>0.2</v>
      </c>
      <c r="I338">
        <v>0.2</v>
      </c>
      <c r="J338">
        <v>0.69034852546916892</v>
      </c>
      <c r="K338">
        <v>0.2</v>
      </c>
      <c r="L338">
        <v>1.2903485254691689</v>
      </c>
    </row>
    <row r="339" spans="1:12" hidden="1" outlineLevel="2" x14ac:dyDescent="0.25">
      <c r="A339" t="s">
        <v>767</v>
      </c>
      <c r="B339">
        <v>469</v>
      </c>
      <c r="C339" t="s">
        <v>60</v>
      </c>
      <c r="D339" t="s">
        <v>633</v>
      </c>
      <c r="E339" t="s">
        <v>84</v>
      </c>
      <c r="F339" t="s">
        <v>631</v>
      </c>
      <c r="G339">
        <v>2011</v>
      </c>
      <c r="H339">
        <v>0.2</v>
      </c>
      <c r="I339">
        <v>0.2</v>
      </c>
      <c r="J339">
        <v>0.63737623762376239</v>
      </c>
      <c r="K339">
        <v>0.56612529002320178</v>
      </c>
      <c r="L339">
        <v>1.6035015276469644</v>
      </c>
    </row>
    <row r="340" spans="1:12" hidden="1" outlineLevel="2" x14ac:dyDescent="0.25">
      <c r="A340" t="s">
        <v>767</v>
      </c>
      <c r="B340">
        <v>470</v>
      </c>
      <c r="C340" t="s">
        <v>60</v>
      </c>
      <c r="D340" t="s">
        <v>634</v>
      </c>
      <c r="E340" t="s">
        <v>196</v>
      </c>
      <c r="F340" t="s">
        <v>631</v>
      </c>
      <c r="G340">
        <v>2010</v>
      </c>
      <c r="H340">
        <v>0.2</v>
      </c>
      <c r="I340">
        <v>0.51967592592592593</v>
      </c>
      <c r="J340">
        <v>0.83739837398373995</v>
      </c>
      <c r="K340">
        <v>0.4</v>
      </c>
      <c r="L340">
        <v>1.957074299909666</v>
      </c>
    </row>
    <row r="341" spans="1:12" hidden="1" outlineLevel="2" x14ac:dyDescent="0.25">
      <c r="A341" t="s">
        <v>767</v>
      </c>
      <c r="B341">
        <v>471</v>
      </c>
      <c r="C341" t="s">
        <v>60</v>
      </c>
      <c r="D341" t="s">
        <v>635</v>
      </c>
      <c r="E341" t="s">
        <v>160</v>
      </c>
      <c r="F341" t="s">
        <v>631</v>
      </c>
      <c r="G341">
        <v>2011</v>
      </c>
      <c r="H341">
        <v>0.4</v>
      </c>
      <c r="I341">
        <v>0.4672216441207076</v>
      </c>
      <c r="J341">
        <v>0.4</v>
      </c>
      <c r="K341">
        <v>0.4</v>
      </c>
      <c r="L341">
        <v>1.6672216441207075</v>
      </c>
    </row>
    <row r="342" spans="1:12" hidden="1" outlineLevel="2" x14ac:dyDescent="0.25">
      <c r="A342" t="s">
        <v>767</v>
      </c>
      <c r="B342">
        <v>472</v>
      </c>
      <c r="C342" t="s">
        <v>60</v>
      </c>
      <c r="D342" t="s">
        <v>636</v>
      </c>
      <c r="E342" t="s">
        <v>198</v>
      </c>
      <c r="F342" t="s">
        <v>631</v>
      </c>
      <c r="G342">
        <v>2011</v>
      </c>
      <c r="H342">
        <v>0.2</v>
      </c>
      <c r="I342">
        <v>0.49944382647385988</v>
      </c>
      <c r="J342">
        <v>0.56718061674008813</v>
      </c>
      <c r="K342">
        <v>0.42807017543859649</v>
      </c>
      <c r="L342">
        <v>1.6946946186525444</v>
      </c>
    </row>
    <row r="343" spans="1:12" hidden="1" outlineLevel="2" x14ac:dyDescent="0.25">
      <c r="A343" t="s">
        <v>767</v>
      </c>
      <c r="B343">
        <v>473</v>
      </c>
      <c r="C343" t="s">
        <v>60</v>
      </c>
      <c r="D343" t="s">
        <v>637</v>
      </c>
      <c r="E343" t="s">
        <v>109</v>
      </c>
      <c r="F343" t="s">
        <v>631</v>
      </c>
      <c r="G343">
        <v>2011</v>
      </c>
      <c r="H343">
        <v>0</v>
      </c>
      <c r="I343">
        <v>0.2</v>
      </c>
      <c r="J343">
        <v>0.86264656616415414</v>
      </c>
      <c r="K343">
        <v>0.89377289377289371</v>
      </c>
      <c r="L343">
        <v>1.9564194599370479</v>
      </c>
    </row>
    <row r="344" spans="1:12" hidden="1" outlineLevel="2" x14ac:dyDescent="0.25">
      <c r="A344" t="s">
        <v>767</v>
      </c>
      <c r="B344">
        <v>474</v>
      </c>
      <c r="C344" t="s">
        <v>60</v>
      </c>
      <c r="D344" t="s">
        <v>638</v>
      </c>
      <c r="E344" t="s">
        <v>30</v>
      </c>
      <c r="F344" t="s">
        <v>631</v>
      </c>
      <c r="G344">
        <v>2011</v>
      </c>
      <c r="H344">
        <v>0.2</v>
      </c>
      <c r="I344">
        <v>1</v>
      </c>
      <c r="J344">
        <v>0.41134185303514381</v>
      </c>
      <c r="K344">
        <v>0.64550264550264558</v>
      </c>
      <c r="L344">
        <v>2.2568444985377893</v>
      </c>
    </row>
    <row r="345" spans="1:12" hidden="1" outlineLevel="2" x14ac:dyDescent="0.25">
      <c r="A345" t="s">
        <v>767</v>
      </c>
      <c r="B345">
        <v>475</v>
      </c>
      <c r="C345" t="s">
        <v>40</v>
      </c>
      <c r="D345" t="s">
        <v>639</v>
      </c>
      <c r="E345" t="s">
        <v>46</v>
      </c>
      <c r="F345" t="s">
        <v>631</v>
      </c>
      <c r="G345">
        <v>2009</v>
      </c>
      <c r="H345">
        <v>0.2</v>
      </c>
      <c r="I345">
        <v>0.2</v>
      </c>
      <c r="J345">
        <v>0.6697860962566845</v>
      </c>
      <c r="K345">
        <v>0.44640434192673001</v>
      </c>
      <c r="L345">
        <v>1.5161904381834146</v>
      </c>
    </row>
    <row r="346" spans="1:12" hidden="1" outlineLevel="2" x14ac:dyDescent="0.25">
      <c r="A346" t="s">
        <v>767</v>
      </c>
      <c r="B346">
        <v>476</v>
      </c>
      <c r="C346" t="s">
        <v>40</v>
      </c>
      <c r="D346" t="s">
        <v>640</v>
      </c>
      <c r="E346" t="s">
        <v>230</v>
      </c>
      <c r="F346" t="s">
        <v>631</v>
      </c>
      <c r="G346">
        <v>2009</v>
      </c>
      <c r="H346">
        <v>0.4</v>
      </c>
      <c r="I346">
        <v>0.42893617021276598</v>
      </c>
      <c r="J346">
        <v>0.54575163398692805</v>
      </c>
      <c r="K346">
        <v>0.5970961887477314</v>
      </c>
      <c r="L346">
        <v>1.9717839929474255</v>
      </c>
    </row>
    <row r="347" spans="1:12" hidden="1" outlineLevel="2" x14ac:dyDescent="0.25">
      <c r="A347" t="s">
        <v>767</v>
      </c>
      <c r="B347">
        <v>477</v>
      </c>
      <c r="C347" t="s">
        <v>40</v>
      </c>
      <c r="D347" t="s">
        <v>636</v>
      </c>
      <c r="E347" t="s">
        <v>641</v>
      </c>
      <c r="F347" t="s">
        <v>631</v>
      </c>
      <c r="G347">
        <v>2009</v>
      </c>
      <c r="H347">
        <v>0.2</v>
      </c>
      <c r="I347">
        <v>0.54486486486486496</v>
      </c>
      <c r="J347">
        <v>0.52187499999999998</v>
      </c>
      <c r="K347">
        <v>0.41279799247176918</v>
      </c>
      <c r="L347">
        <v>1.679537857336634</v>
      </c>
    </row>
    <row r="348" spans="1:12" hidden="1" outlineLevel="2" x14ac:dyDescent="0.25">
      <c r="A348" t="s">
        <v>767</v>
      </c>
      <c r="B348">
        <v>478</v>
      </c>
      <c r="C348" t="s">
        <v>44</v>
      </c>
      <c r="D348" t="s">
        <v>642</v>
      </c>
      <c r="E348" t="s">
        <v>643</v>
      </c>
      <c r="F348" t="s">
        <v>631</v>
      </c>
      <c r="G348">
        <v>2008</v>
      </c>
      <c r="H348">
        <v>0</v>
      </c>
      <c r="I348">
        <v>0</v>
      </c>
      <c r="J348">
        <v>0</v>
      </c>
      <c r="K348">
        <v>0</v>
      </c>
      <c r="L348">
        <v>0</v>
      </c>
    </row>
    <row r="349" spans="1:12" hidden="1" outlineLevel="2" x14ac:dyDescent="0.25">
      <c r="A349" t="s">
        <v>767</v>
      </c>
      <c r="B349">
        <v>479</v>
      </c>
      <c r="C349" t="s">
        <v>44</v>
      </c>
      <c r="D349" t="s">
        <v>644</v>
      </c>
      <c r="E349" t="s">
        <v>84</v>
      </c>
      <c r="F349" t="s">
        <v>631</v>
      </c>
      <c r="G349">
        <v>2008</v>
      </c>
      <c r="H349">
        <v>0.4</v>
      </c>
      <c r="I349">
        <v>0.4</v>
      </c>
      <c r="J349">
        <v>0.4</v>
      </c>
      <c r="K349">
        <v>0</v>
      </c>
      <c r="L349">
        <v>1.2000000000000002</v>
      </c>
    </row>
    <row r="350" spans="1:12" hidden="1" outlineLevel="2" x14ac:dyDescent="0.25">
      <c r="A350" t="s">
        <v>767</v>
      </c>
      <c r="B350">
        <v>480</v>
      </c>
      <c r="C350" t="s">
        <v>44</v>
      </c>
      <c r="D350" t="s">
        <v>645</v>
      </c>
      <c r="E350" t="s">
        <v>46</v>
      </c>
      <c r="F350" t="s">
        <v>631</v>
      </c>
      <c r="G350">
        <v>2008</v>
      </c>
      <c r="H350">
        <v>0</v>
      </c>
      <c r="I350">
        <v>0.4</v>
      </c>
      <c r="J350">
        <v>0.4</v>
      </c>
      <c r="K350">
        <v>0</v>
      </c>
      <c r="L350">
        <v>0.8</v>
      </c>
    </row>
    <row r="351" spans="1:12" hidden="1" outlineLevel="2" x14ac:dyDescent="0.25">
      <c r="A351" t="s">
        <v>767</v>
      </c>
      <c r="B351">
        <v>481</v>
      </c>
      <c r="C351" t="s">
        <v>44</v>
      </c>
      <c r="D351" t="s">
        <v>646</v>
      </c>
      <c r="E351" t="s">
        <v>647</v>
      </c>
      <c r="F351" t="s">
        <v>631</v>
      </c>
      <c r="G351">
        <v>2008</v>
      </c>
      <c r="H351">
        <v>0.4</v>
      </c>
      <c r="I351">
        <v>0.4</v>
      </c>
      <c r="J351">
        <v>0.2</v>
      </c>
      <c r="K351">
        <v>0</v>
      </c>
      <c r="L351">
        <v>1</v>
      </c>
    </row>
    <row r="352" spans="1:12" hidden="1" outlineLevel="2" x14ac:dyDescent="0.25">
      <c r="A352" t="s">
        <v>767</v>
      </c>
      <c r="B352">
        <v>485</v>
      </c>
      <c r="C352" t="s">
        <v>336</v>
      </c>
      <c r="D352" t="s">
        <v>650</v>
      </c>
      <c r="E352" t="s">
        <v>211</v>
      </c>
      <c r="F352" t="s">
        <v>631</v>
      </c>
      <c r="G352">
        <v>2007</v>
      </c>
      <c r="H352">
        <v>0.2</v>
      </c>
      <c r="I352">
        <v>0.2</v>
      </c>
      <c r="J352">
        <v>0.5965082444228903</v>
      </c>
      <c r="K352">
        <v>0.45097087378640766</v>
      </c>
      <c r="L352">
        <v>1.4474791182092979</v>
      </c>
    </row>
    <row r="353" spans="1:12" hidden="1" outlineLevel="2" x14ac:dyDescent="0.25">
      <c r="A353" t="s">
        <v>767</v>
      </c>
      <c r="B353">
        <v>486</v>
      </c>
      <c r="C353" t="s">
        <v>236</v>
      </c>
      <c r="D353" t="s">
        <v>651</v>
      </c>
      <c r="E353" t="s">
        <v>46</v>
      </c>
      <c r="F353" t="s">
        <v>631</v>
      </c>
      <c r="G353">
        <v>2006</v>
      </c>
      <c r="H353">
        <v>0.2</v>
      </c>
      <c r="I353">
        <v>0</v>
      </c>
      <c r="J353">
        <v>0</v>
      </c>
      <c r="K353">
        <v>0.2</v>
      </c>
      <c r="L353">
        <v>0.4</v>
      </c>
    </row>
    <row r="354" spans="1:12" hidden="1" outlineLevel="2" x14ac:dyDescent="0.25">
      <c r="A354" t="s">
        <v>767</v>
      </c>
      <c r="B354">
        <v>487</v>
      </c>
      <c r="C354" t="s">
        <v>236</v>
      </c>
      <c r="D354" t="s">
        <v>652</v>
      </c>
      <c r="E354" t="s">
        <v>277</v>
      </c>
      <c r="F354" t="s">
        <v>631</v>
      </c>
      <c r="G354">
        <v>2006</v>
      </c>
      <c r="H354">
        <v>0.2</v>
      </c>
      <c r="I354">
        <v>0</v>
      </c>
      <c r="J354">
        <v>0</v>
      </c>
      <c r="K354">
        <v>0.2</v>
      </c>
      <c r="L354">
        <v>0.4</v>
      </c>
    </row>
    <row r="355" spans="1:12" hidden="1" outlineLevel="2" x14ac:dyDescent="0.25">
      <c r="A355" t="s">
        <v>767</v>
      </c>
      <c r="B355">
        <v>491</v>
      </c>
      <c r="C355" t="s">
        <v>32</v>
      </c>
      <c r="D355" t="s">
        <v>659</v>
      </c>
      <c r="E355" t="s">
        <v>138</v>
      </c>
      <c r="F355" t="s">
        <v>631</v>
      </c>
      <c r="G355">
        <v>2010</v>
      </c>
      <c r="H355">
        <v>0.2</v>
      </c>
      <c r="I355">
        <v>0.2</v>
      </c>
      <c r="J355">
        <v>0.4</v>
      </c>
      <c r="K355">
        <v>0</v>
      </c>
      <c r="L355">
        <v>0.8</v>
      </c>
    </row>
    <row r="356" spans="1:12" hidden="1" outlineLevel="2" x14ac:dyDescent="0.25">
      <c r="A356" t="s">
        <v>767</v>
      </c>
      <c r="B356">
        <v>492</v>
      </c>
      <c r="C356" t="s">
        <v>32</v>
      </c>
      <c r="D356" t="s">
        <v>660</v>
      </c>
      <c r="E356" t="s">
        <v>533</v>
      </c>
      <c r="F356" t="s">
        <v>631</v>
      </c>
      <c r="G356">
        <v>2011</v>
      </c>
      <c r="H356">
        <v>0.2</v>
      </c>
      <c r="I356">
        <v>1</v>
      </c>
      <c r="J356">
        <v>0.55148342059336819</v>
      </c>
      <c r="K356">
        <v>1</v>
      </c>
      <c r="L356">
        <v>2.751483420593368</v>
      </c>
    </row>
    <row r="357" spans="1:12" hidden="1" outlineLevel="2" x14ac:dyDescent="0.25">
      <c r="A357" t="s">
        <v>767</v>
      </c>
      <c r="B357">
        <v>493</v>
      </c>
      <c r="C357" t="s">
        <v>32</v>
      </c>
      <c r="D357" t="s">
        <v>661</v>
      </c>
      <c r="E357" t="s">
        <v>352</v>
      </c>
      <c r="F357" t="s">
        <v>631</v>
      </c>
      <c r="G357">
        <v>2010</v>
      </c>
      <c r="H357">
        <v>0.2</v>
      </c>
      <c r="I357">
        <v>0.2</v>
      </c>
      <c r="J357">
        <v>0.2</v>
      </c>
      <c r="K357">
        <v>0.4</v>
      </c>
      <c r="L357">
        <v>1</v>
      </c>
    </row>
    <row r="358" spans="1:12" hidden="1" outlineLevel="2" x14ac:dyDescent="0.25">
      <c r="A358" t="s">
        <v>767</v>
      </c>
      <c r="B358">
        <v>494</v>
      </c>
      <c r="C358" t="s">
        <v>32</v>
      </c>
      <c r="D358" t="s">
        <v>662</v>
      </c>
      <c r="E358" t="s">
        <v>663</v>
      </c>
      <c r="F358" t="s">
        <v>631</v>
      </c>
      <c r="G358">
        <v>2011</v>
      </c>
      <c r="H358">
        <v>0</v>
      </c>
      <c r="I358">
        <v>0</v>
      </c>
      <c r="J358">
        <v>0</v>
      </c>
      <c r="K358">
        <v>0</v>
      </c>
      <c r="L358">
        <v>0</v>
      </c>
    </row>
    <row r="359" spans="1:12" hidden="1" outlineLevel="2" x14ac:dyDescent="0.25">
      <c r="A359" t="s">
        <v>767</v>
      </c>
      <c r="B359">
        <v>495</v>
      </c>
      <c r="C359" t="s">
        <v>32</v>
      </c>
      <c r="D359" t="s">
        <v>664</v>
      </c>
      <c r="E359" t="s">
        <v>114</v>
      </c>
      <c r="F359" t="s">
        <v>631</v>
      </c>
      <c r="G359">
        <v>2010</v>
      </c>
      <c r="H359">
        <v>0.2</v>
      </c>
      <c r="I359">
        <v>0</v>
      </c>
      <c r="J359">
        <v>0</v>
      </c>
      <c r="K359">
        <v>0</v>
      </c>
      <c r="L359">
        <v>0.2</v>
      </c>
    </row>
    <row r="360" spans="1:12" hidden="1" outlineLevel="2" x14ac:dyDescent="0.25">
      <c r="A360" t="s">
        <v>767</v>
      </c>
      <c r="B360">
        <v>496</v>
      </c>
      <c r="C360" t="s">
        <v>32</v>
      </c>
      <c r="D360" t="s">
        <v>665</v>
      </c>
      <c r="E360" t="s">
        <v>299</v>
      </c>
      <c r="F360" t="s">
        <v>631</v>
      </c>
      <c r="G360">
        <v>2010</v>
      </c>
      <c r="H360">
        <v>0.2</v>
      </c>
      <c r="I360">
        <v>0.76072607260726077</v>
      </c>
      <c r="J360">
        <v>0.45402298850574713</v>
      </c>
      <c r="K360">
        <v>0.4</v>
      </c>
      <c r="L360">
        <v>1.8147490611130079</v>
      </c>
    </row>
    <row r="361" spans="1:12" hidden="1" outlineLevel="2" x14ac:dyDescent="0.25">
      <c r="A361" t="s">
        <v>767</v>
      </c>
      <c r="B361">
        <v>497</v>
      </c>
      <c r="C361" t="s">
        <v>32</v>
      </c>
      <c r="D361" t="s">
        <v>666</v>
      </c>
      <c r="E361" t="s">
        <v>157</v>
      </c>
      <c r="F361" t="s">
        <v>631</v>
      </c>
      <c r="G361">
        <v>2011</v>
      </c>
      <c r="H361">
        <v>0.2</v>
      </c>
      <c r="I361">
        <v>0.2</v>
      </c>
      <c r="J361">
        <v>0</v>
      </c>
      <c r="K361">
        <v>0.72897196261682251</v>
      </c>
      <c r="L361">
        <v>1.1289719626168226</v>
      </c>
    </row>
    <row r="362" spans="1:12" hidden="1" outlineLevel="2" x14ac:dyDescent="0.25">
      <c r="A362" t="s">
        <v>767</v>
      </c>
      <c r="B362">
        <v>498</v>
      </c>
      <c r="C362" t="s">
        <v>32</v>
      </c>
      <c r="D362" t="s">
        <v>539</v>
      </c>
      <c r="E362" t="s">
        <v>138</v>
      </c>
      <c r="F362" t="s">
        <v>631</v>
      </c>
      <c r="G362">
        <v>2010</v>
      </c>
      <c r="H362">
        <v>0.2</v>
      </c>
      <c r="I362">
        <v>0.61548731642189591</v>
      </c>
      <c r="J362">
        <v>0.42818428184281837</v>
      </c>
      <c r="K362">
        <v>0.58208955223880599</v>
      </c>
      <c r="L362">
        <v>1.8257611505035203</v>
      </c>
    </row>
    <row r="363" spans="1:12" hidden="1" outlineLevel="2" x14ac:dyDescent="0.25">
      <c r="A363" t="s">
        <v>767</v>
      </c>
      <c r="B363">
        <v>499</v>
      </c>
      <c r="C363" t="s">
        <v>32</v>
      </c>
      <c r="D363" t="s">
        <v>667</v>
      </c>
      <c r="E363" t="s">
        <v>75</v>
      </c>
      <c r="F363" t="s">
        <v>631</v>
      </c>
      <c r="G363">
        <v>2010</v>
      </c>
      <c r="H363">
        <v>0.2</v>
      </c>
      <c r="I363">
        <v>0.57125154894671626</v>
      </c>
      <c r="J363">
        <v>0.4</v>
      </c>
      <c r="K363">
        <v>0.56521739130434778</v>
      </c>
      <c r="L363">
        <v>1.736468940251064</v>
      </c>
    </row>
    <row r="364" spans="1:12" hidden="1" outlineLevel="2" x14ac:dyDescent="0.25">
      <c r="A364" t="s">
        <v>767</v>
      </c>
      <c r="B364">
        <v>500</v>
      </c>
      <c r="C364" t="s">
        <v>32</v>
      </c>
      <c r="D364" t="s">
        <v>668</v>
      </c>
      <c r="E364" t="s">
        <v>407</v>
      </c>
      <c r="F364" t="s">
        <v>631</v>
      </c>
      <c r="G364">
        <v>2011</v>
      </c>
      <c r="H364">
        <v>0.2</v>
      </c>
      <c r="I364">
        <v>0</v>
      </c>
      <c r="J364">
        <v>0</v>
      </c>
      <c r="K364">
        <v>0</v>
      </c>
      <c r="L364">
        <v>0.2</v>
      </c>
    </row>
    <row r="365" spans="1:12" hidden="1" outlineLevel="2" x14ac:dyDescent="0.25">
      <c r="A365" t="s">
        <v>767</v>
      </c>
      <c r="B365">
        <v>501</v>
      </c>
      <c r="C365" t="s">
        <v>32</v>
      </c>
      <c r="D365" t="s">
        <v>669</v>
      </c>
      <c r="E365" t="s">
        <v>75</v>
      </c>
      <c r="F365" t="s">
        <v>631</v>
      </c>
      <c r="G365">
        <v>2011</v>
      </c>
      <c r="H365">
        <v>0.4</v>
      </c>
      <c r="I365">
        <v>0.85687732342007439</v>
      </c>
      <c r="J365">
        <v>0.79596977329974805</v>
      </c>
      <c r="K365">
        <v>0.62234042553191493</v>
      </c>
      <c r="L365">
        <v>2.6751875222517376</v>
      </c>
    </row>
    <row r="366" spans="1:12" hidden="1" outlineLevel="2" x14ac:dyDescent="0.25">
      <c r="A366" t="s">
        <v>767</v>
      </c>
      <c r="B366">
        <v>502</v>
      </c>
      <c r="C366" t="s">
        <v>32</v>
      </c>
      <c r="D366" t="s">
        <v>670</v>
      </c>
      <c r="E366" t="s">
        <v>671</v>
      </c>
      <c r="F366" t="s">
        <v>631</v>
      </c>
      <c r="G366">
        <v>2010</v>
      </c>
      <c r="H366">
        <v>0</v>
      </c>
      <c r="I366">
        <v>0</v>
      </c>
      <c r="J366">
        <v>0</v>
      </c>
      <c r="K366">
        <v>0</v>
      </c>
      <c r="L366">
        <v>0</v>
      </c>
    </row>
    <row r="367" spans="1:12" hidden="1" outlineLevel="2" x14ac:dyDescent="0.25">
      <c r="A367" t="s">
        <v>767</v>
      </c>
      <c r="B367">
        <v>503</v>
      </c>
      <c r="C367" t="s">
        <v>32</v>
      </c>
      <c r="D367" t="s">
        <v>672</v>
      </c>
      <c r="E367" t="s">
        <v>140</v>
      </c>
      <c r="F367" t="s">
        <v>631</v>
      </c>
      <c r="G367">
        <v>2010</v>
      </c>
      <c r="H367">
        <v>0.2</v>
      </c>
      <c r="I367">
        <v>0.41531531531531529</v>
      </c>
      <c r="J367">
        <v>0.2</v>
      </c>
      <c r="K367">
        <v>0.4</v>
      </c>
      <c r="L367">
        <v>1.2153153153153151</v>
      </c>
    </row>
    <row r="368" spans="1:12" hidden="1" outlineLevel="2" x14ac:dyDescent="0.25">
      <c r="A368" t="s">
        <v>767</v>
      </c>
      <c r="B368">
        <v>504</v>
      </c>
      <c r="C368" t="s">
        <v>32</v>
      </c>
      <c r="D368" t="s">
        <v>673</v>
      </c>
      <c r="E368" t="s">
        <v>120</v>
      </c>
      <c r="F368" t="s">
        <v>631</v>
      </c>
      <c r="G368">
        <v>2010</v>
      </c>
      <c r="H368">
        <v>0.2</v>
      </c>
      <c r="I368">
        <v>0</v>
      </c>
      <c r="J368">
        <v>0.4</v>
      </c>
      <c r="K368">
        <v>0.4</v>
      </c>
      <c r="L368">
        <v>1</v>
      </c>
    </row>
    <row r="369" spans="1:12" hidden="1" outlineLevel="2" x14ac:dyDescent="0.25">
      <c r="A369" t="s">
        <v>767</v>
      </c>
      <c r="B369">
        <v>505</v>
      </c>
      <c r="C369" t="s">
        <v>32</v>
      </c>
      <c r="D369" t="s">
        <v>674</v>
      </c>
      <c r="E369" t="s">
        <v>114</v>
      </c>
      <c r="F369" t="s">
        <v>631</v>
      </c>
      <c r="G369">
        <v>2011</v>
      </c>
      <c r="H369">
        <v>0.58914728682170547</v>
      </c>
      <c r="I369">
        <v>0.98927038626609443</v>
      </c>
      <c r="J369">
        <v>0</v>
      </c>
      <c r="K369">
        <v>0.9790794979079499</v>
      </c>
      <c r="L369">
        <v>2.5574971709957497</v>
      </c>
    </row>
    <row r="370" spans="1:12" hidden="1" outlineLevel="2" x14ac:dyDescent="0.25">
      <c r="A370" t="s">
        <v>767</v>
      </c>
      <c r="B370">
        <v>506</v>
      </c>
      <c r="C370" t="s">
        <v>32</v>
      </c>
      <c r="D370" t="s">
        <v>675</v>
      </c>
      <c r="E370" t="s">
        <v>178</v>
      </c>
      <c r="F370" t="s">
        <v>631</v>
      </c>
      <c r="G370">
        <v>2010</v>
      </c>
      <c r="H370">
        <v>0.2</v>
      </c>
      <c r="I370">
        <v>0.2</v>
      </c>
      <c r="J370">
        <v>0.4</v>
      </c>
      <c r="K370">
        <v>0.4</v>
      </c>
      <c r="L370">
        <v>1.2000000000000002</v>
      </c>
    </row>
    <row r="371" spans="1:12" hidden="1" outlineLevel="2" x14ac:dyDescent="0.25">
      <c r="A371" t="s">
        <v>767</v>
      </c>
      <c r="B371">
        <v>507</v>
      </c>
      <c r="C371" t="s">
        <v>32</v>
      </c>
      <c r="D371" t="s">
        <v>490</v>
      </c>
      <c r="E371" t="s">
        <v>529</v>
      </c>
      <c r="F371" t="s">
        <v>631</v>
      </c>
      <c r="G371">
        <v>2010</v>
      </c>
      <c r="H371">
        <v>0</v>
      </c>
      <c r="I371">
        <v>0</v>
      </c>
      <c r="J371">
        <v>0</v>
      </c>
      <c r="K371">
        <v>0</v>
      </c>
      <c r="L371">
        <v>0</v>
      </c>
    </row>
    <row r="372" spans="1:12" hidden="1" outlineLevel="2" x14ac:dyDescent="0.25">
      <c r="A372" t="s">
        <v>767</v>
      </c>
      <c r="B372">
        <v>509</v>
      </c>
      <c r="C372" t="s">
        <v>66</v>
      </c>
      <c r="D372" t="s">
        <v>678</v>
      </c>
      <c r="E372" t="s">
        <v>138</v>
      </c>
      <c r="F372" t="s">
        <v>631</v>
      </c>
      <c r="G372">
        <v>2009</v>
      </c>
      <c r="H372">
        <v>0.4</v>
      </c>
      <c r="I372">
        <v>0.4</v>
      </c>
      <c r="J372">
        <v>0.54588235294117637</v>
      </c>
      <c r="K372">
        <v>0.61367521367521372</v>
      </c>
      <c r="L372">
        <v>1.95955756661639</v>
      </c>
    </row>
    <row r="373" spans="1:12" hidden="1" outlineLevel="2" x14ac:dyDescent="0.25">
      <c r="A373" t="s">
        <v>767</v>
      </c>
      <c r="B373">
        <v>510</v>
      </c>
      <c r="C373" t="s">
        <v>66</v>
      </c>
      <c r="D373" t="s">
        <v>679</v>
      </c>
      <c r="E373" t="s">
        <v>75</v>
      </c>
      <c r="F373" t="s">
        <v>631</v>
      </c>
      <c r="G373">
        <v>2009</v>
      </c>
      <c r="H373">
        <v>0.2</v>
      </c>
      <c r="I373">
        <v>0.82881355932203382</v>
      </c>
      <c r="J373">
        <v>0.53890824622531941</v>
      </c>
      <c r="K373">
        <v>0.64221824686940976</v>
      </c>
      <c r="L373">
        <v>2.2099400524167629</v>
      </c>
    </row>
    <row r="374" spans="1:12" hidden="1" outlineLevel="2" x14ac:dyDescent="0.25">
      <c r="A374" t="s">
        <v>767</v>
      </c>
      <c r="B374">
        <v>511</v>
      </c>
      <c r="C374" t="s">
        <v>40</v>
      </c>
      <c r="D374" t="s">
        <v>680</v>
      </c>
      <c r="E374" t="s">
        <v>230</v>
      </c>
      <c r="F374" t="s">
        <v>631</v>
      </c>
      <c r="G374">
        <v>2009</v>
      </c>
      <c r="H374">
        <v>0.4</v>
      </c>
      <c r="I374">
        <v>0</v>
      </c>
      <c r="J374">
        <v>0</v>
      </c>
      <c r="K374">
        <v>0</v>
      </c>
      <c r="L374">
        <v>0.4</v>
      </c>
    </row>
    <row r="375" spans="1:12" hidden="1" outlineLevel="2" x14ac:dyDescent="0.25">
      <c r="A375" t="s">
        <v>767</v>
      </c>
      <c r="B375">
        <v>513</v>
      </c>
      <c r="C375" t="s">
        <v>23</v>
      </c>
      <c r="D375" t="s">
        <v>681</v>
      </c>
      <c r="E375" t="s">
        <v>317</v>
      </c>
      <c r="F375" t="s">
        <v>631</v>
      </c>
      <c r="G375">
        <v>2008</v>
      </c>
      <c r="H375">
        <v>0.2</v>
      </c>
      <c r="I375">
        <v>0.4</v>
      </c>
      <c r="J375">
        <v>0.51643192488262912</v>
      </c>
      <c r="K375">
        <v>0.40684931506849314</v>
      </c>
      <c r="L375">
        <v>1.5232812399511222</v>
      </c>
    </row>
    <row r="376" spans="1:12" hidden="1" outlineLevel="2" x14ac:dyDescent="0.25">
      <c r="A376" t="s">
        <v>767</v>
      </c>
      <c r="B376">
        <v>514</v>
      </c>
      <c r="C376" t="s">
        <v>23</v>
      </c>
      <c r="D376" t="s">
        <v>682</v>
      </c>
      <c r="E376" t="s">
        <v>75</v>
      </c>
      <c r="F376" t="s">
        <v>631</v>
      </c>
      <c r="G376">
        <v>2008</v>
      </c>
      <c r="H376">
        <v>0.4</v>
      </c>
      <c r="I376">
        <v>0.2</v>
      </c>
      <c r="J376">
        <v>0</v>
      </c>
      <c r="K376">
        <v>0.2</v>
      </c>
      <c r="L376">
        <v>0.8</v>
      </c>
    </row>
    <row r="377" spans="1:12" hidden="1" outlineLevel="2" x14ac:dyDescent="0.25">
      <c r="A377" t="s">
        <v>767</v>
      </c>
      <c r="B377">
        <v>515</v>
      </c>
      <c r="C377" t="s">
        <v>23</v>
      </c>
      <c r="D377" t="s">
        <v>683</v>
      </c>
      <c r="E377" t="s">
        <v>75</v>
      </c>
      <c r="F377" t="s">
        <v>631</v>
      </c>
      <c r="G377">
        <v>2008</v>
      </c>
      <c r="H377">
        <v>0.2</v>
      </c>
      <c r="I377">
        <v>0.79717813051146391</v>
      </c>
      <c r="J377">
        <v>0.45643153526970948</v>
      </c>
      <c r="K377">
        <v>0.62790697674418605</v>
      </c>
      <c r="L377">
        <v>2.0815166425253597</v>
      </c>
    </row>
    <row r="378" spans="1:12" hidden="1" outlineLevel="2" x14ac:dyDescent="0.25">
      <c r="A378" t="s">
        <v>767</v>
      </c>
      <c r="B378">
        <v>516</v>
      </c>
      <c r="C378" t="s">
        <v>23</v>
      </c>
      <c r="D378" t="s">
        <v>684</v>
      </c>
      <c r="E378" t="s">
        <v>344</v>
      </c>
      <c r="F378" t="s">
        <v>631</v>
      </c>
      <c r="G378">
        <v>2008</v>
      </c>
      <c r="H378">
        <v>0.2</v>
      </c>
      <c r="I378">
        <v>0.2</v>
      </c>
      <c r="J378">
        <v>0.79279279279279269</v>
      </c>
      <c r="K378">
        <v>0.2</v>
      </c>
      <c r="L378">
        <v>1.3927927927927926</v>
      </c>
    </row>
    <row r="379" spans="1:12" hidden="1" outlineLevel="2" x14ac:dyDescent="0.25">
      <c r="A379" t="s">
        <v>767</v>
      </c>
      <c r="B379">
        <v>517</v>
      </c>
      <c r="C379" t="s">
        <v>23</v>
      </c>
      <c r="D379" t="s">
        <v>685</v>
      </c>
      <c r="E379" t="s">
        <v>342</v>
      </c>
      <c r="F379" t="s">
        <v>631</v>
      </c>
      <c r="G379">
        <v>2008</v>
      </c>
      <c r="H379">
        <v>0.4</v>
      </c>
      <c r="I379">
        <v>0.4</v>
      </c>
      <c r="J379">
        <v>0.2</v>
      </c>
      <c r="K379">
        <v>0.2</v>
      </c>
      <c r="L379">
        <v>1.2</v>
      </c>
    </row>
    <row r="380" spans="1:12" hidden="1" outlineLevel="2" x14ac:dyDescent="0.25">
      <c r="A380" t="s">
        <v>767</v>
      </c>
      <c r="B380">
        <v>518</v>
      </c>
      <c r="C380" t="s">
        <v>23</v>
      </c>
      <c r="D380" t="s">
        <v>686</v>
      </c>
      <c r="E380" t="s">
        <v>687</v>
      </c>
      <c r="F380" t="s">
        <v>631</v>
      </c>
      <c r="G380">
        <v>2008</v>
      </c>
      <c r="H380">
        <v>0</v>
      </c>
      <c r="I380">
        <v>0.4</v>
      </c>
      <c r="J380">
        <v>0</v>
      </c>
      <c r="K380">
        <v>0</v>
      </c>
      <c r="L380">
        <v>0.4</v>
      </c>
    </row>
    <row r="381" spans="1:12" hidden="1" outlineLevel="2" x14ac:dyDescent="0.25">
      <c r="A381" t="s">
        <v>767</v>
      </c>
      <c r="B381">
        <v>519</v>
      </c>
      <c r="C381" t="s">
        <v>23</v>
      </c>
      <c r="D381" t="s">
        <v>460</v>
      </c>
      <c r="E381" t="s">
        <v>25</v>
      </c>
      <c r="F381" t="s">
        <v>631</v>
      </c>
      <c r="G381">
        <v>2008</v>
      </c>
      <c r="H381">
        <v>0.2</v>
      </c>
      <c r="I381">
        <v>0.4</v>
      </c>
      <c r="J381">
        <v>0.2</v>
      </c>
      <c r="K381">
        <v>0.4</v>
      </c>
      <c r="L381">
        <v>1.2000000000000002</v>
      </c>
    </row>
    <row r="382" spans="1:12" hidden="1" outlineLevel="2" x14ac:dyDescent="0.25">
      <c r="A382" t="s">
        <v>767</v>
      </c>
      <c r="B382">
        <v>520</v>
      </c>
      <c r="C382" t="s">
        <v>23</v>
      </c>
      <c r="D382" t="s">
        <v>688</v>
      </c>
      <c r="E382" t="s">
        <v>71</v>
      </c>
      <c r="F382" t="s">
        <v>631</v>
      </c>
      <c r="G382">
        <v>2008</v>
      </c>
      <c r="H382">
        <v>0.2</v>
      </c>
      <c r="I382">
        <v>0.4</v>
      </c>
      <c r="J382">
        <v>0.4</v>
      </c>
      <c r="K382">
        <v>0.4</v>
      </c>
      <c r="L382">
        <v>1.4</v>
      </c>
    </row>
    <row r="383" spans="1:12" hidden="1" outlineLevel="2" x14ac:dyDescent="0.25">
      <c r="A383" t="s">
        <v>767</v>
      </c>
      <c r="B383">
        <v>521</v>
      </c>
      <c r="C383" t="s">
        <v>23</v>
      </c>
      <c r="D383" t="s">
        <v>673</v>
      </c>
      <c r="E383" t="s">
        <v>324</v>
      </c>
      <c r="F383" t="s">
        <v>631</v>
      </c>
      <c r="G383">
        <v>2008</v>
      </c>
      <c r="H383">
        <v>0.2</v>
      </c>
      <c r="I383">
        <v>0</v>
      </c>
      <c r="J383">
        <v>0.2</v>
      </c>
      <c r="K383">
        <v>0.2</v>
      </c>
      <c r="L383">
        <v>0.60000000000000009</v>
      </c>
    </row>
    <row r="384" spans="1:12" hidden="1" outlineLevel="2" x14ac:dyDescent="0.25">
      <c r="A384" t="s">
        <v>767</v>
      </c>
      <c r="B384">
        <v>523</v>
      </c>
      <c r="C384" t="s">
        <v>133</v>
      </c>
      <c r="D384" t="s">
        <v>690</v>
      </c>
      <c r="E384" t="s">
        <v>138</v>
      </c>
      <c r="F384" t="s">
        <v>631</v>
      </c>
      <c r="G384">
        <v>2006</v>
      </c>
      <c r="H384">
        <v>0.94075403949730685</v>
      </c>
      <c r="I384">
        <v>0.88786482334869432</v>
      </c>
      <c r="J384">
        <v>0.9917751884852638</v>
      </c>
      <c r="K384">
        <v>0.9321608040201006</v>
      </c>
      <c r="L384">
        <v>3.7525548553513657</v>
      </c>
    </row>
    <row r="385" spans="1:12" hidden="1" outlineLevel="2" x14ac:dyDescent="0.25">
      <c r="A385" t="s">
        <v>767</v>
      </c>
      <c r="B385">
        <v>524</v>
      </c>
      <c r="C385" t="s">
        <v>133</v>
      </c>
      <c r="D385" t="s">
        <v>675</v>
      </c>
      <c r="E385" t="s">
        <v>324</v>
      </c>
      <c r="F385" t="s">
        <v>631</v>
      </c>
      <c r="G385">
        <v>2006</v>
      </c>
      <c r="H385">
        <v>0.2</v>
      </c>
      <c r="I385">
        <v>0</v>
      </c>
      <c r="J385">
        <v>0</v>
      </c>
      <c r="K385">
        <v>0</v>
      </c>
      <c r="L385">
        <v>0.2</v>
      </c>
    </row>
    <row r="386" spans="1:12" hidden="1" outlineLevel="2" x14ac:dyDescent="0.25">
      <c r="A386" t="s">
        <v>767</v>
      </c>
      <c r="B386">
        <v>526</v>
      </c>
      <c r="C386" t="s">
        <v>143</v>
      </c>
      <c r="D386" t="s">
        <v>690</v>
      </c>
      <c r="E386" t="s">
        <v>117</v>
      </c>
      <c r="F386" t="s">
        <v>631</v>
      </c>
      <c r="G386">
        <v>2003</v>
      </c>
      <c r="H386">
        <v>0.9714714714714715</v>
      </c>
      <c r="I386">
        <v>0.96574074074074079</v>
      </c>
      <c r="J386">
        <v>0.92575855390574557</v>
      </c>
      <c r="K386">
        <v>0</v>
      </c>
      <c r="L386">
        <v>2.8629707661179582</v>
      </c>
    </row>
    <row r="387" spans="1:12" hidden="1" outlineLevel="2" x14ac:dyDescent="0.25">
      <c r="A387" t="s">
        <v>767</v>
      </c>
      <c r="B387">
        <v>530</v>
      </c>
      <c r="C387" t="s">
        <v>107</v>
      </c>
      <c r="D387" t="s">
        <v>697</v>
      </c>
      <c r="E387" t="s">
        <v>698</v>
      </c>
      <c r="F387" t="s">
        <v>631</v>
      </c>
      <c r="G387">
        <v>2013</v>
      </c>
      <c r="H387">
        <v>0</v>
      </c>
      <c r="I387">
        <v>0</v>
      </c>
      <c r="J387">
        <v>0</v>
      </c>
      <c r="K387">
        <v>0</v>
      </c>
      <c r="L387">
        <v>0</v>
      </c>
    </row>
    <row r="388" spans="1:12" hidden="1" outlineLevel="2" x14ac:dyDescent="0.25">
      <c r="A388" t="s">
        <v>767</v>
      </c>
      <c r="B388">
        <v>531</v>
      </c>
      <c r="C388" t="s">
        <v>107</v>
      </c>
      <c r="D388" t="s">
        <v>699</v>
      </c>
      <c r="E388" t="s">
        <v>50</v>
      </c>
      <c r="F388" t="s">
        <v>631</v>
      </c>
      <c r="G388">
        <v>2013</v>
      </c>
      <c r="H388">
        <v>0.4</v>
      </c>
      <c r="I388">
        <v>0.2</v>
      </c>
      <c r="J388">
        <v>0.4</v>
      </c>
      <c r="K388">
        <v>0.56999999999999984</v>
      </c>
      <c r="L388">
        <v>1.5699999999999998</v>
      </c>
    </row>
    <row r="389" spans="1:12" hidden="1" outlineLevel="2" x14ac:dyDescent="0.25">
      <c r="A389" t="s">
        <v>767</v>
      </c>
      <c r="B389">
        <v>532</v>
      </c>
      <c r="C389" t="s">
        <v>107</v>
      </c>
      <c r="D389" t="s">
        <v>700</v>
      </c>
      <c r="E389" t="s">
        <v>511</v>
      </c>
      <c r="F389" t="s">
        <v>631</v>
      </c>
      <c r="G389">
        <v>2012</v>
      </c>
      <c r="H389">
        <v>0.4</v>
      </c>
      <c r="I389">
        <v>0.4</v>
      </c>
      <c r="J389">
        <v>0</v>
      </c>
      <c r="K389">
        <v>0</v>
      </c>
      <c r="L389">
        <v>0.8</v>
      </c>
    </row>
    <row r="390" spans="1:12" hidden="1" outlineLevel="2" x14ac:dyDescent="0.25">
      <c r="A390" t="s">
        <v>767</v>
      </c>
      <c r="B390">
        <v>533</v>
      </c>
      <c r="C390" t="s">
        <v>107</v>
      </c>
      <c r="D390" t="s">
        <v>701</v>
      </c>
      <c r="E390" t="s">
        <v>373</v>
      </c>
      <c r="F390" t="s">
        <v>631</v>
      </c>
      <c r="G390">
        <v>2013</v>
      </c>
      <c r="H390">
        <v>0</v>
      </c>
      <c r="I390">
        <v>0</v>
      </c>
      <c r="J390">
        <v>0</v>
      </c>
      <c r="K390">
        <v>0</v>
      </c>
      <c r="L390">
        <v>0</v>
      </c>
    </row>
    <row r="391" spans="1:12" hidden="1" outlineLevel="2" x14ac:dyDescent="0.25">
      <c r="A391" t="s">
        <v>767</v>
      </c>
      <c r="B391">
        <v>534</v>
      </c>
      <c r="C391" t="s">
        <v>107</v>
      </c>
      <c r="D391" t="s">
        <v>609</v>
      </c>
      <c r="E391" t="s">
        <v>702</v>
      </c>
      <c r="F391" t="s">
        <v>631</v>
      </c>
      <c r="G391">
        <v>2013</v>
      </c>
      <c r="H391">
        <v>0.2</v>
      </c>
      <c r="I391">
        <v>0</v>
      </c>
      <c r="J391">
        <v>0</v>
      </c>
      <c r="K391">
        <v>0.4</v>
      </c>
      <c r="L391">
        <v>0.60000000000000009</v>
      </c>
    </row>
    <row r="392" spans="1:12" hidden="1" outlineLevel="2" x14ac:dyDescent="0.25">
      <c r="A392" t="s">
        <v>767</v>
      </c>
      <c r="B392">
        <v>535</v>
      </c>
      <c r="C392" t="s">
        <v>107</v>
      </c>
      <c r="D392" t="s">
        <v>760</v>
      </c>
      <c r="E392" t="s">
        <v>173</v>
      </c>
      <c r="F392" t="s">
        <v>631</v>
      </c>
      <c r="G392">
        <v>2012</v>
      </c>
      <c r="H392">
        <v>0</v>
      </c>
      <c r="I392">
        <v>0</v>
      </c>
      <c r="J392">
        <v>0</v>
      </c>
      <c r="K392">
        <v>0</v>
      </c>
      <c r="L392">
        <v>0</v>
      </c>
    </row>
    <row r="393" spans="1:12" hidden="1" outlineLevel="2" x14ac:dyDescent="0.25">
      <c r="A393" t="s">
        <v>767</v>
      </c>
      <c r="B393">
        <v>536</v>
      </c>
      <c r="C393" t="s">
        <v>107</v>
      </c>
      <c r="D393" t="s">
        <v>703</v>
      </c>
      <c r="E393" t="s">
        <v>475</v>
      </c>
      <c r="F393" t="s">
        <v>631</v>
      </c>
      <c r="G393">
        <v>2013</v>
      </c>
      <c r="H393">
        <v>0</v>
      </c>
      <c r="I393">
        <v>0</v>
      </c>
      <c r="J393">
        <v>0</v>
      </c>
      <c r="K393">
        <v>0</v>
      </c>
      <c r="L393">
        <v>0</v>
      </c>
    </row>
    <row r="394" spans="1:12" hidden="1" outlineLevel="2" x14ac:dyDescent="0.25">
      <c r="A394" t="s">
        <v>767</v>
      </c>
      <c r="B394">
        <v>537</v>
      </c>
      <c r="C394" t="s">
        <v>107</v>
      </c>
      <c r="D394" t="s">
        <v>704</v>
      </c>
      <c r="E394" t="s">
        <v>109</v>
      </c>
      <c r="F394" t="s">
        <v>631</v>
      </c>
      <c r="G394">
        <v>2012</v>
      </c>
      <c r="H394">
        <v>0.98936170212765961</v>
      </c>
      <c r="I394">
        <v>0.83111111111111113</v>
      </c>
      <c r="J394">
        <v>0.72105263157894717</v>
      </c>
      <c r="K394">
        <v>0.85714285714285698</v>
      </c>
      <c r="L394">
        <v>3.3986683019605746</v>
      </c>
    </row>
    <row r="395" spans="1:12" hidden="1" outlineLevel="2" x14ac:dyDescent="0.25">
      <c r="A395" t="s">
        <v>767</v>
      </c>
      <c r="B395">
        <v>538</v>
      </c>
      <c r="C395" t="s">
        <v>32</v>
      </c>
      <c r="D395" t="s">
        <v>697</v>
      </c>
      <c r="E395" t="s">
        <v>705</v>
      </c>
      <c r="F395" t="s">
        <v>631</v>
      </c>
      <c r="G395">
        <v>2010</v>
      </c>
      <c r="H395">
        <v>0</v>
      </c>
      <c r="I395">
        <v>0</v>
      </c>
      <c r="J395">
        <v>0</v>
      </c>
      <c r="K395">
        <v>0</v>
      </c>
      <c r="L395">
        <v>0</v>
      </c>
    </row>
    <row r="396" spans="1:12" hidden="1" outlineLevel="2" x14ac:dyDescent="0.25">
      <c r="A396" t="s">
        <v>767</v>
      </c>
      <c r="B396">
        <v>539</v>
      </c>
      <c r="C396" t="s">
        <v>32</v>
      </c>
      <c r="D396" t="s">
        <v>706</v>
      </c>
      <c r="E396" t="s">
        <v>324</v>
      </c>
      <c r="F396" t="s">
        <v>631</v>
      </c>
      <c r="G396">
        <v>2010</v>
      </c>
      <c r="H396">
        <v>0.2</v>
      </c>
      <c r="I396">
        <v>0.4</v>
      </c>
      <c r="J396">
        <v>0.41361256544502623</v>
      </c>
      <c r="K396">
        <v>0.4</v>
      </c>
      <c r="L396">
        <v>1.4136125654450264</v>
      </c>
    </row>
    <row r="397" spans="1:12" hidden="1" outlineLevel="2" x14ac:dyDescent="0.25">
      <c r="A397" t="s">
        <v>767</v>
      </c>
      <c r="B397">
        <v>542</v>
      </c>
      <c r="C397" t="s">
        <v>156</v>
      </c>
      <c r="D397" t="s">
        <v>708</v>
      </c>
      <c r="E397" t="s">
        <v>131</v>
      </c>
      <c r="F397" t="s">
        <v>631</v>
      </c>
      <c r="G397">
        <v>2012</v>
      </c>
      <c r="H397">
        <v>0.2</v>
      </c>
      <c r="I397">
        <v>0.78571428571428592</v>
      </c>
      <c r="J397">
        <v>0.48728813559322026</v>
      </c>
      <c r="K397">
        <v>0.74803149606299213</v>
      </c>
      <c r="L397">
        <v>2.2210339173704985</v>
      </c>
    </row>
    <row r="398" spans="1:12" hidden="1" outlineLevel="2" x14ac:dyDescent="0.25">
      <c r="A398" t="s">
        <v>767</v>
      </c>
      <c r="B398">
        <v>543</v>
      </c>
      <c r="C398" t="s">
        <v>156</v>
      </c>
      <c r="D398" t="s">
        <v>709</v>
      </c>
      <c r="E398" t="s">
        <v>219</v>
      </c>
      <c r="F398" t="s">
        <v>631</v>
      </c>
      <c r="G398">
        <v>2012</v>
      </c>
      <c r="H398">
        <v>0.4</v>
      </c>
      <c r="I398">
        <v>0.4</v>
      </c>
      <c r="J398">
        <v>0.4</v>
      </c>
      <c r="K398">
        <v>0.4</v>
      </c>
      <c r="L398">
        <v>1.6</v>
      </c>
    </row>
    <row r="399" spans="1:12" hidden="1" outlineLevel="2" x14ac:dyDescent="0.25">
      <c r="A399" t="s">
        <v>767</v>
      </c>
      <c r="B399">
        <v>544</v>
      </c>
      <c r="C399" t="s">
        <v>156</v>
      </c>
      <c r="D399" t="s">
        <v>710</v>
      </c>
      <c r="E399" t="s">
        <v>711</v>
      </c>
      <c r="F399" t="s">
        <v>631</v>
      </c>
      <c r="G399">
        <v>2013</v>
      </c>
      <c r="H399">
        <v>0</v>
      </c>
      <c r="I399">
        <v>0</v>
      </c>
      <c r="J399">
        <v>0</v>
      </c>
      <c r="K399">
        <v>0</v>
      </c>
      <c r="L399">
        <v>0</v>
      </c>
    </row>
    <row r="400" spans="1:12" hidden="1" outlineLevel="2" x14ac:dyDescent="0.25">
      <c r="A400" t="s">
        <v>767</v>
      </c>
      <c r="B400">
        <v>545</v>
      </c>
      <c r="C400" t="s">
        <v>156</v>
      </c>
      <c r="D400" t="s">
        <v>712</v>
      </c>
      <c r="E400" t="s">
        <v>140</v>
      </c>
      <c r="F400" t="s">
        <v>631</v>
      </c>
      <c r="G400">
        <v>2013</v>
      </c>
      <c r="H400">
        <v>0.4</v>
      </c>
      <c r="I400">
        <v>0.2</v>
      </c>
      <c r="J400">
        <v>0</v>
      </c>
      <c r="K400">
        <v>0</v>
      </c>
      <c r="L400">
        <v>0.60000000000000009</v>
      </c>
    </row>
    <row r="401" spans="1:12" hidden="1" outlineLevel="2" x14ac:dyDescent="0.25">
      <c r="A401" t="s">
        <v>767</v>
      </c>
      <c r="B401">
        <v>546</v>
      </c>
      <c r="C401" t="s">
        <v>156</v>
      </c>
      <c r="D401" t="s">
        <v>713</v>
      </c>
      <c r="E401" t="s">
        <v>131</v>
      </c>
      <c r="F401" t="s">
        <v>631</v>
      </c>
      <c r="G401">
        <v>2013</v>
      </c>
      <c r="H401">
        <v>0</v>
      </c>
      <c r="I401">
        <v>0</v>
      </c>
      <c r="J401">
        <v>0</v>
      </c>
      <c r="K401">
        <v>0</v>
      </c>
      <c r="L401">
        <v>0</v>
      </c>
    </row>
    <row r="402" spans="1:12" hidden="1" outlineLevel="2" x14ac:dyDescent="0.25">
      <c r="A402" t="s">
        <v>767</v>
      </c>
      <c r="B402">
        <v>547</v>
      </c>
      <c r="C402" t="s">
        <v>156</v>
      </c>
      <c r="D402" t="s">
        <v>506</v>
      </c>
      <c r="E402" t="s">
        <v>176</v>
      </c>
      <c r="F402" t="s">
        <v>631</v>
      </c>
      <c r="G402">
        <v>2013</v>
      </c>
      <c r="H402">
        <v>0</v>
      </c>
      <c r="I402">
        <v>0</v>
      </c>
      <c r="J402">
        <v>0</v>
      </c>
      <c r="K402">
        <v>0</v>
      </c>
      <c r="L402">
        <v>0</v>
      </c>
    </row>
    <row r="403" spans="1:12" hidden="1" outlineLevel="2" x14ac:dyDescent="0.25">
      <c r="A403" t="s">
        <v>767</v>
      </c>
      <c r="B403">
        <v>548</v>
      </c>
      <c r="C403" t="s">
        <v>156</v>
      </c>
      <c r="D403" t="s">
        <v>684</v>
      </c>
      <c r="E403" t="s">
        <v>401</v>
      </c>
      <c r="F403" t="s">
        <v>631</v>
      </c>
      <c r="G403">
        <v>2013</v>
      </c>
      <c r="H403">
        <v>0.2</v>
      </c>
      <c r="I403">
        <v>0.74576271186440679</v>
      </c>
      <c r="J403">
        <v>0.85820895522388052</v>
      </c>
      <c r="K403">
        <v>0.71969696969696972</v>
      </c>
      <c r="L403">
        <v>2.5236686367852572</v>
      </c>
    </row>
    <row r="404" spans="1:12" hidden="1" outlineLevel="2" x14ac:dyDescent="0.25">
      <c r="A404" t="s">
        <v>767</v>
      </c>
      <c r="B404">
        <v>549</v>
      </c>
      <c r="C404" t="s">
        <v>156</v>
      </c>
      <c r="D404" t="s">
        <v>714</v>
      </c>
      <c r="E404" t="s">
        <v>68</v>
      </c>
      <c r="F404" t="s">
        <v>631</v>
      </c>
      <c r="G404">
        <v>2013</v>
      </c>
      <c r="H404">
        <v>0.59803921568627449</v>
      </c>
      <c r="I404">
        <v>0.80487804878048785</v>
      </c>
      <c r="J404">
        <v>0.70987654320987648</v>
      </c>
      <c r="K404">
        <v>0.77235772357723587</v>
      </c>
      <c r="L404">
        <v>2.8851515312538747</v>
      </c>
    </row>
    <row r="405" spans="1:12" hidden="1" outlineLevel="2" x14ac:dyDescent="0.25">
      <c r="A405" t="s">
        <v>767</v>
      </c>
      <c r="B405">
        <v>550</v>
      </c>
      <c r="C405" t="s">
        <v>156</v>
      </c>
      <c r="D405" t="s">
        <v>634</v>
      </c>
      <c r="E405" t="s">
        <v>178</v>
      </c>
      <c r="F405" t="s">
        <v>631</v>
      </c>
      <c r="G405">
        <v>2013</v>
      </c>
      <c r="H405">
        <v>0.2</v>
      </c>
      <c r="I405">
        <v>0.4</v>
      </c>
      <c r="J405">
        <v>0.60209424083769647</v>
      </c>
      <c r="K405">
        <v>0.50531914893617025</v>
      </c>
      <c r="L405">
        <v>1.7074133897738668</v>
      </c>
    </row>
    <row r="406" spans="1:12" hidden="1" outlineLevel="2" x14ac:dyDescent="0.25">
      <c r="A406" t="s">
        <v>767</v>
      </c>
      <c r="B406">
        <v>551</v>
      </c>
      <c r="C406" t="s">
        <v>156</v>
      </c>
      <c r="D406" t="s">
        <v>667</v>
      </c>
      <c r="E406" t="s">
        <v>34</v>
      </c>
      <c r="F406" t="s">
        <v>631</v>
      </c>
      <c r="G406">
        <v>2013</v>
      </c>
      <c r="H406">
        <v>0.5700934579439253</v>
      </c>
      <c r="I406">
        <v>0.4</v>
      </c>
      <c r="J406">
        <v>0.74193548387096775</v>
      </c>
      <c r="K406">
        <v>0.65517241379310354</v>
      </c>
      <c r="L406">
        <v>2.3672013556079965</v>
      </c>
    </row>
    <row r="407" spans="1:12" hidden="1" outlineLevel="2" x14ac:dyDescent="0.25">
      <c r="A407" t="s">
        <v>767</v>
      </c>
      <c r="B407">
        <v>552</v>
      </c>
      <c r="C407" t="s">
        <v>156</v>
      </c>
      <c r="D407" t="s">
        <v>715</v>
      </c>
      <c r="E407" t="s">
        <v>145</v>
      </c>
      <c r="F407" t="s">
        <v>631</v>
      </c>
      <c r="G407">
        <v>2013</v>
      </c>
      <c r="H407">
        <v>0</v>
      </c>
      <c r="I407">
        <v>0</v>
      </c>
      <c r="J407">
        <v>0</v>
      </c>
      <c r="K407">
        <v>0</v>
      </c>
      <c r="L407">
        <v>0</v>
      </c>
    </row>
    <row r="408" spans="1:12" hidden="1" outlineLevel="2" x14ac:dyDescent="0.25">
      <c r="A408" t="s">
        <v>767</v>
      </c>
      <c r="B408">
        <v>553</v>
      </c>
      <c r="C408" t="s">
        <v>156</v>
      </c>
      <c r="D408" t="s">
        <v>716</v>
      </c>
      <c r="E408" t="s">
        <v>114</v>
      </c>
      <c r="F408" t="s">
        <v>631</v>
      </c>
      <c r="G408">
        <v>2013</v>
      </c>
      <c r="H408">
        <v>0.4</v>
      </c>
      <c r="I408">
        <v>0.4</v>
      </c>
      <c r="J408">
        <v>0.48117154811715485</v>
      </c>
      <c r="K408">
        <v>0.76</v>
      </c>
      <c r="L408">
        <v>2.0411715481171546</v>
      </c>
    </row>
    <row r="409" spans="1:12" hidden="1" outlineLevel="2" x14ac:dyDescent="0.25">
      <c r="A409" t="s">
        <v>767</v>
      </c>
      <c r="B409">
        <v>656</v>
      </c>
      <c r="C409" t="s">
        <v>66</v>
      </c>
      <c r="D409" t="s">
        <v>851</v>
      </c>
      <c r="E409" t="s">
        <v>852</v>
      </c>
      <c r="F409" t="s">
        <v>631</v>
      </c>
      <c r="G409">
        <v>2009</v>
      </c>
      <c r="H409">
        <v>0</v>
      </c>
      <c r="I409">
        <v>0</v>
      </c>
      <c r="J409">
        <v>0</v>
      </c>
      <c r="K409">
        <v>0</v>
      </c>
      <c r="L409">
        <v>0</v>
      </c>
    </row>
    <row r="410" spans="1:12" hidden="1" outlineLevel="2" x14ac:dyDescent="0.25">
      <c r="A410" t="s">
        <v>767</v>
      </c>
      <c r="B410">
        <v>657</v>
      </c>
      <c r="C410" t="s">
        <v>29</v>
      </c>
      <c r="D410" t="s">
        <v>853</v>
      </c>
      <c r="E410" t="s">
        <v>230</v>
      </c>
      <c r="F410" t="s">
        <v>631</v>
      </c>
      <c r="G410">
        <v>2007</v>
      </c>
      <c r="H410">
        <v>0</v>
      </c>
      <c r="I410">
        <v>0</v>
      </c>
      <c r="J410">
        <v>0</v>
      </c>
      <c r="K410">
        <v>0</v>
      </c>
      <c r="L410">
        <v>0</v>
      </c>
    </row>
    <row r="411" spans="1:12" hidden="1" outlineLevel="2" x14ac:dyDescent="0.25">
      <c r="A411" t="s">
        <v>767</v>
      </c>
      <c r="B411">
        <v>659</v>
      </c>
      <c r="C411" t="s">
        <v>66</v>
      </c>
      <c r="D411" t="s">
        <v>855</v>
      </c>
      <c r="E411" t="s">
        <v>856</v>
      </c>
      <c r="F411" t="s">
        <v>631</v>
      </c>
      <c r="G411">
        <v>2009</v>
      </c>
      <c r="H411">
        <v>0</v>
      </c>
      <c r="I411">
        <v>0</v>
      </c>
      <c r="J411">
        <v>0</v>
      </c>
      <c r="K411">
        <v>0</v>
      </c>
      <c r="L411">
        <v>0</v>
      </c>
    </row>
    <row r="412" spans="1:12" hidden="1" outlineLevel="2" x14ac:dyDescent="0.25">
      <c r="A412" t="s">
        <v>767</v>
      </c>
      <c r="B412">
        <v>565</v>
      </c>
      <c r="C412" t="s">
        <v>40</v>
      </c>
      <c r="D412" t="s">
        <v>727</v>
      </c>
      <c r="E412" t="s">
        <v>728</v>
      </c>
      <c r="F412" t="s">
        <v>631</v>
      </c>
      <c r="G412">
        <v>2009</v>
      </c>
      <c r="H412">
        <v>0.4</v>
      </c>
      <c r="I412">
        <v>0.2</v>
      </c>
      <c r="J412">
        <v>0.4</v>
      </c>
      <c r="K412">
        <v>0.51486697965571204</v>
      </c>
      <c r="L412">
        <v>1.5148669796557122</v>
      </c>
    </row>
    <row r="413" spans="1:12" hidden="1" outlineLevel="2" x14ac:dyDescent="0.25">
      <c r="A413" t="s">
        <v>767</v>
      </c>
      <c r="B413">
        <v>566</v>
      </c>
      <c r="C413" t="s">
        <v>40</v>
      </c>
      <c r="D413" t="s">
        <v>730</v>
      </c>
      <c r="E413" t="s">
        <v>731</v>
      </c>
      <c r="F413" t="s">
        <v>631</v>
      </c>
      <c r="G413">
        <v>2009</v>
      </c>
      <c r="H413">
        <v>0.4</v>
      </c>
      <c r="I413">
        <v>0.4460176991150443</v>
      </c>
      <c r="J413">
        <v>0.4</v>
      </c>
      <c r="K413">
        <v>0.4272727272727273</v>
      </c>
      <c r="L413">
        <v>1.6732904263877715</v>
      </c>
    </row>
    <row r="414" spans="1:12" hidden="1" outlineLevel="2" x14ac:dyDescent="0.25">
      <c r="A414" t="s">
        <v>767</v>
      </c>
      <c r="B414">
        <v>482</v>
      </c>
      <c r="C414" t="s">
        <v>133</v>
      </c>
      <c r="D414" t="s">
        <v>432</v>
      </c>
      <c r="E414" t="s">
        <v>745</v>
      </c>
      <c r="F414" t="s">
        <v>631</v>
      </c>
      <c r="G414">
        <v>2007</v>
      </c>
      <c r="H414">
        <v>0.2</v>
      </c>
      <c r="I414">
        <v>0.2</v>
      </c>
      <c r="J414">
        <v>0.63800705467372132</v>
      </c>
      <c r="K414">
        <v>0.50044964028776973</v>
      </c>
      <c r="L414">
        <v>1.5384566949614911</v>
      </c>
    </row>
    <row r="415" spans="1:12" hidden="1" outlineLevel="2" x14ac:dyDescent="0.25">
      <c r="A415" t="s">
        <v>767</v>
      </c>
      <c r="B415">
        <v>483</v>
      </c>
      <c r="C415" t="s">
        <v>29</v>
      </c>
      <c r="D415" t="s">
        <v>740</v>
      </c>
      <c r="E415" t="s">
        <v>741</v>
      </c>
      <c r="F415" t="s">
        <v>631</v>
      </c>
      <c r="G415">
        <v>2007</v>
      </c>
      <c r="H415">
        <v>0.2</v>
      </c>
      <c r="I415">
        <v>0.2</v>
      </c>
      <c r="J415">
        <v>0.2</v>
      </c>
      <c r="K415">
        <v>0</v>
      </c>
      <c r="L415">
        <v>0.60000000000000009</v>
      </c>
    </row>
    <row r="416" spans="1:12" hidden="1" outlineLevel="2" x14ac:dyDescent="0.25">
      <c r="A416" t="s">
        <v>767</v>
      </c>
      <c r="B416">
        <v>484</v>
      </c>
      <c r="C416" t="s">
        <v>29</v>
      </c>
      <c r="D416" t="s">
        <v>703</v>
      </c>
      <c r="E416" t="s">
        <v>720</v>
      </c>
      <c r="F416" t="s">
        <v>631</v>
      </c>
      <c r="G416">
        <v>2007</v>
      </c>
      <c r="H416">
        <v>0</v>
      </c>
      <c r="I416">
        <v>0</v>
      </c>
      <c r="J416">
        <v>0</v>
      </c>
      <c r="K416">
        <v>0</v>
      </c>
      <c r="L416">
        <v>0</v>
      </c>
    </row>
    <row r="417" spans="1:12" hidden="1" outlineLevel="2" x14ac:dyDescent="0.25">
      <c r="A417" t="s">
        <v>767</v>
      </c>
      <c r="B417">
        <v>522</v>
      </c>
      <c r="C417" t="s">
        <v>29</v>
      </c>
      <c r="D417" t="s">
        <v>743</v>
      </c>
      <c r="E417" t="s">
        <v>744</v>
      </c>
      <c r="F417" t="s">
        <v>631</v>
      </c>
      <c r="G417">
        <v>2007</v>
      </c>
      <c r="H417">
        <v>0.67994858611825193</v>
      </c>
      <c r="I417">
        <v>0.58817427385892118</v>
      </c>
      <c r="J417">
        <v>0</v>
      </c>
      <c r="K417">
        <v>0</v>
      </c>
      <c r="L417">
        <v>1.268122859977173</v>
      </c>
    </row>
    <row r="418" spans="1:12" outlineLevel="1" collapsed="1" x14ac:dyDescent="0.25">
      <c r="A418" s="8" t="s">
        <v>1053</v>
      </c>
      <c r="L418">
        <f>SUBTOTAL(9,L338:L417)</f>
        <v>95.251802647659346</v>
      </c>
    </row>
    <row r="419" spans="1:12" hidden="1" outlineLevel="2" x14ac:dyDescent="0.25">
      <c r="A419" t="s">
        <v>82</v>
      </c>
      <c r="B419">
        <v>120</v>
      </c>
      <c r="C419" t="s">
        <v>40</v>
      </c>
      <c r="D419" t="s">
        <v>80</v>
      </c>
      <c r="E419" t="s">
        <v>81</v>
      </c>
      <c r="F419" t="s">
        <v>78</v>
      </c>
      <c r="G419">
        <v>2009</v>
      </c>
      <c r="H419">
        <v>0</v>
      </c>
      <c r="I419">
        <v>0.4</v>
      </c>
      <c r="J419">
        <v>0.55790645879732736</v>
      </c>
      <c r="K419">
        <v>0.8004866180048662</v>
      </c>
      <c r="L419">
        <v>1.7583930768021936</v>
      </c>
    </row>
    <row r="420" spans="1:12" hidden="1" outlineLevel="2" x14ac:dyDescent="0.25">
      <c r="A420" t="s">
        <v>82</v>
      </c>
      <c r="B420">
        <v>460</v>
      </c>
      <c r="C420" t="s">
        <v>53</v>
      </c>
      <c r="D420" t="s">
        <v>621</v>
      </c>
      <c r="E420" t="s">
        <v>117</v>
      </c>
      <c r="F420" t="s">
        <v>591</v>
      </c>
      <c r="G420">
        <v>2004</v>
      </c>
      <c r="H420">
        <v>0</v>
      </c>
      <c r="I420">
        <v>0.60755636806825097</v>
      </c>
      <c r="J420">
        <v>0.66908797417272003</v>
      </c>
      <c r="K420">
        <v>0.68134556574923555</v>
      </c>
      <c r="L420">
        <v>1.9579899079902066</v>
      </c>
    </row>
    <row r="421" spans="1:12" outlineLevel="1" collapsed="1" x14ac:dyDescent="0.25">
      <c r="A421" s="8" t="s">
        <v>1054</v>
      </c>
      <c r="L421">
        <f>SUBTOTAL(9,L419:L420)</f>
        <v>3.7163829847923999</v>
      </c>
    </row>
    <row r="422" spans="1:12" hidden="1" outlineLevel="2" x14ac:dyDescent="0.25">
      <c r="A422" t="s">
        <v>988</v>
      </c>
      <c r="B422">
        <v>618</v>
      </c>
      <c r="C422" t="s">
        <v>66</v>
      </c>
      <c r="D422" t="s">
        <v>809</v>
      </c>
      <c r="E422" t="s">
        <v>810</v>
      </c>
      <c r="F422" t="s">
        <v>768</v>
      </c>
      <c r="G422">
        <v>2009</v>
      </c>
      <c r="H422">
        <v>0</v>
      </c>
      <c r="I422">
        <v>0.4</v>
      </c>
      <c r="J422">
        <v>0.2</v>
      </c>
      <c r="K422">
        <v>0</v>
      </c>
      <c r="L422">
        <v>0.60000000000000009</v>
      </c>
    </row>
    <row r="423" spans="1:12" hidden="1" outlineLevel="2" x14ac:dyDescent="0.25">
      <c r="A423" t="s">
        <v>988</v>
      </c>
      <c r="B423">
        <v>619</v>
      </c>
      <c r="C423" t="s">
        <v>66</v>
      </c>
      <c r="D423" t="s">
        <v>812</v>
      </c>
      <c r="E423" t="s">
        <v>38</v>
      </c>
      <c r="F423" t="s">
        <v>768</v>
      </c>
      <c r="G423">
        <v>2009</v>
      </c>
      <c r="H423">
        <v>0</v>
      </c>
      <c r="I423">
        <v>0.4</v>
      </c>
      <c r="J423">
        <v>0</v>
      </c>
      <c r="K423">
        <v>0</v>
      </c>
      <c r="L423">
        <v>0.4</v>
      </c>
    </row>
    <row r="424" spans="1:12" hidden="1" outlineLevel="2" x14ac:dyDescent="0.25">
      <c r="A424" t="s">
        <v>988</v>
      </c>
      <c r="B424">
        <v>620</v>
      </c>
      <c r="C424" t="s">
        <v>66</v>
      </c>
      <c r="D424" t="s">
        <v>813</v>
      </c>
      <c r="E424" t="s">
        <v>145</v>
      </c>
      <c r="F424" t="s">
        <v>768</v>
      </c>
      <c r="G424">
        <v>2009</v>
      </c>
      <c r="H424">
        <v>0</v>
      </c>
      <c r="I424">
        <v>0.4</v>
      </c>
      <c r="J424">
        <v>0</v>
      </c>
      <c r="K424">
        <v>0</v>
      </c>
      <c r="L424">
        <v>0.4</v>
      </c>
    </row>
    <row r="425" spans="1:12" hidden="1" outlineLevel="2" x14ac:dyDescent="0.25">
      <c r="A425" t="s">
        <v>988</v>
      </c>
      <c r="B425">
        <v>669</v>
      </c>
      <c r="C425" t="s">
        <v>32</v>
      </c>
      <c r="D425" t="s">
        <v>880</v>
      </c>
      <c r="E425" t="s">
        <v>509</v>
      </c>
      <c r="F425" t="s">
        <v>881</v>
      </c>
      <c r="G425">
        <v>2011</v>
      </c>
      <c r="H425">
        <v>0</v>
      </c>
      <c r="I425">
        <v>0</v>
      </c>
      <c r="J425">
        <v>0.4</v>
      </c>
      <c r="K425">
        <v>0</v>
      </c>
      <c r="L425">
        <v>0.4</v>
      </c>
    </row>
    <row r="426" spans="1:12" hidden="1" outlineLevel="2" x14ac:dyDescent="0.25">
      <c r="A426" t="s">
        <v>988</v>
      </c>
      <c r="B426">
        <v>670</v>
      </c>
      <c r="C426" t="s">
        <v>66</v>
      </c>
      <c r="D426" t="s">
        <v>882</v>
      </c>
      <c r="E426" t="s">
        <v>407</v>
      </c>
      <c r="F426" t="s">
        <v>881</v>
      </c>
      <c r="G426">
        <v>2009</v>
      </c>
      <c r="H426">
        <v>0</v>
      </c>
      <c r="I426">
        <v>0</v>
      </c>
      <c r="J426">
        <v>0.4</v>
      </c>
      <c r="K426">
        <v>0</v>
      </c>
      <c r="L426">
        <v>0.4</v>
      </c>
    </row>
    <row r="427" spans="1:12" hidden="1" outlineLevel="2" x14ac:dyDescent="0.25">
      <c r="A427" t="s">
        <v>988</v>
      </c>
      <c r="B427">
        <v>673</v>
      </c>
      <c r="C427" t="s">
        <v>133</v>
      </c>
      <c r="D427" t="s">
        <v>391</v>
      </c>
      <c r="E427" t="s">
        <v>407</v>
      </c>
      <c r="F427" t="s">
        <v>881</v>
      </c>
      <c r="G427">
        <v>2006</v>
      </c>
      <c r="H427">
        <v>0</v>
      </c>
      <c r="I427">
        <v>0</v>
      </c>
      <c r="J427">
        <v>0.4</v>
      </c>
      <c r="K427">
        <v>0</v>
      </c>
      <c r="L427">
        <v>0.4</v>
      </c>
    </row>
    <row r="428" spans="1:12" outlineLevel="1" collapsed="1" x14ac:dyDescent="0.25">
      <c r="A428" s="8" t="s">
        <v>1055</v>
      </c>
      <c r="L428">
        <f>SUBTOTAL(9,L422:L427)</f>
        <v>2.5999999999999996</v>
      </c>
    </row>
    <row r="429" spans="1:12" hidden="1" outlineLevel="2" x14ac:dyDescent="0.25">
      <c r="A429" t="s">
        <v>972</v>
      </c>
      <c r="B429">
        <v>654</v>
      </c>
      <c r="C429" t="s">
        <v>336</v>
      </c>
      <c r="D429" t="s">
        <v>848</v>
      </c>
      <c r="E429" t="s">
        <v>601</v>
      </c>
      <c r="F429" t="s">
        <v>591</v>
      </c>
      <c r="G429">
        <v>2007</v>
      </c>
      <c r="H429">
        <v>0</v>
      </c>
      <c r="I429">
        <v>0.4</v>
      </c>
      <c r="J429">
        <v>0</v>
      </c>
      <c r="K429">
        <v>0.4</v>
      </c>
      <c r="L429">
        <v>0.8</v>
      </c>
    </row>
    <row r="430" spans="1:12" outlineLevel="1" collapsed="1" x14ac:dyDescent="0.25">
      <c r="A430" s="8" t="s">
        <v>1056</v>
      </c>
      <c r="L430">
        <f>SUBTOTAL(9,L429:L429)</f>
        <v>0.8</v>
      </c>
    </row>
    <row r="431" spans="1:12" hidden="1" outlineLevel="2" x14ac:dyDescent="0.25">
      <c r="A431" t="s">
        <v>782</v>
      </c>
      <c r="B431">
        <v>594</v>
      </c>
      <c r="C431" t="s">
        <v>73</v>
      </c>
      <c r="D431" t="s">
        <v>780</v>
      </c>
      <c r="E431" t="s">
        <v>781</v>
      </c>
      <c r="F431" t="s">
        <v>549</v>
      </c>
      <c r="G431">
        <v>2007</v>
      </c>
      <c r="H431">
        <v>0</v>
      </c>
      <c r="I431">
        <v>0.4</v>
      </c>
      <c r="J431">
        <v>0</v>
      </c>
      <c r="K431">
        <v>0</v>
      </c>
      <c r="L431">
        <v>0.4</v>
      </c>
    </row>
    <row r="432" spans="1:12" hidden="1" outlineLevel="2" x14ac:dyDescent="0.25">
      <c r="A432" t="s">
        <v>782</v>
      </c>
      <c r="B432">
        <v>425</v>
      </c>
      <c r="C432" t="s">
        <v>32</v>
      </c>
      <c r="D432" t="s">
        <v>568</v>
      </c>
      <c r="E432" t="s">
        <v>358</v>
      </c>
      <c r="F432" t="s">
        <v>566</v>
      </c>
      <c r="G432">
        <v>2011</v>
      </c>
      <c r="H432">
        <v>0</v>
      </c>
      <c r="I432">
        <v>0.80877192982456148</v>
      </c>
      <c r="J432">
        <v>0.59398496240601506</v>
      </c>
      <c r="K432">
        <v>0.2</v>
      </c>
      <c r="L432">
        <v>1.6027568922305766</v>
      </c>
    </row>
    <row r="433" spans="1:12" outlineLevel="1" collapsed="1" x14ac:dyDescent="0.25">
      <c r="A433" s="8" t="s">
        <v>1057</v>
      </c>
      <c r="L433">
        <f>SUBTOTAL(9,L431:L432)</f>
        <v>2.0027568922305767</v>
      </c>
    </row>
    <row r="434" spans="1:12" hidden="1" outlineLevel="2" x14ac:dyDescent="0.25">
      <c r="A434" t="s">
        <v>963</v>
      </c>
      <c r="B434">
        <v>280</v>
      </c>
      <c r="C434" t="s">
        <v>143</v>
      </c>
      <c r="D434" t="s">
        <v>362</v>
      </c>
      <c r="E434" t="s">
        <v>254</v>
      </c>
      <c r="F434" t="s">
        <v>360</v>
      </c>
      <c r="G434">
        <v>2003</v>
      </c>
      <c r="H434">
        <v>0</v>
      </c>
      <c r="I434">
        <v>0</v>
      </c>
      <c r="J434">
        <v>0</v>
      </c>
      <c r="K434">
        <v>0</v>
      </c>
      <c r="L434">
        <v>0</v>
      </c>
    </row>
    <row r="435" spans="1:12" hidden="1" outlineLevel="2" x14ac:dyDescent="0.25">
      <c r="A435" t="s">
        <v>963</v>
      </c>
      <c r="B435">
        <v>279</v>
      </c>
      <c r="C435" t="s">
        <v>17</v>
      </c>
      <c r="D435" t="s">
        <v>359</v>
      </c>
      <c r="E435" t="s">
        <v>196</v>
      </c>
      <c r="F435" t="s">
        <v>360</v>
      </c>
      <c r="G435">
        <v>2005</v>
      </c>
      <c r="H435">
        <v>0</v>
      </c>
      <c r="I435">
        <v>0</v>
      </c>
      <c r="J435">
        <v>0</v>
      </c>
      <c r="K435">
        <v>0</v>
      </c>
      <c r="L435">
        <v>0</v>
      </c>
    </row>
    <row r="436" spans="1:12" outlineLevel="1" collapsed="1" x14ac:dyDescent="0.25">
      <c r="A436" s="8" t="s">
        <v>1058</v>
      </c>
      <c r="L436">
        <f>SUBTOTAL(9,L434:L435)</f>
        <v>0</v>
      </c>
    </row>
    <row r="437" spans="1:12" hidden="1" outlineLevel="2" x14ac:dyDescent="0.25">
      <c r="A437" t="s">
        <v>79</v>
      </c>
      <c r="B437">
        <v>119</v>
      </c>
      <c r="C437" t="s">
        <v>60</v>
      </c>
      <c r="D437" t="s">
        <v>76</v>
      </c>
      <c r="E437" t="s">
        <v>77</v>
      </c>
      <c r="F437" t="s">
        <v>78</v>
      </c>
      <c r="G437">
        <v>2010</v>
      </c>
      <c r="H437">
        <v>0.2</v>
      </c>
      <c r="I437">
        <v>0.2</v>
      </c>
      <c r="J437">
        <v>0.2</v>
      </c>
      <c r="K437">
        <v>0.2</v>
      </c>
      <c r="L437">
        <v>0.8</v>
      </c>
    </row>
    <row r="438" spans="1:12" outlineLevel="1" collapsed="1" x14ac:dyDescent="0.25">
      <c r="A438" s="8" t="s">
        <v>1059</v>
      </c>
      <c r="L438">
        <f>SUBTOTAL(9,L437:L437)</f>
        <v>0.8</v>
      </c>
    </row>
    <row r="439" spans="1:12" hidden="1" outlineLevel="2" x14ac:dyDescent="0.25">
      <c r="A439" t="s">
        <v>966</v>
      </c>
      <c r="B439">
        <v>180</v>
      </c>
      <c r="C439" t="s">
        <v>44</v>
      </c>
      <c r="D439" t="s">
        <v>210</v>
      </c>
      <c r="E439" t="s">
        <v>211</v>
      </c>
      <c r="F439" t="s">
        <v>212</v>
      </c>
      <c r="G439">
        <v>2008</v>
      </c>
      <c r="H439">
        <v>0</v>
      </c>
      <c r="I439">
        <v>0</v>
      </c>
      <c r="J439">
        <v>0</v>
      </c>
      <c r="K439">
        <v>0</v>
      </c>
      <c r="L439">
        <v>0</v>
      </c>
    </row>
    <row r="440" spans="1:12" outlineLevel="1" collapsed="1" x14ac:dyDescent="0.25">
      <c r="A440" s="8" t="s">
        <v>1060</v>
      </c>
      <c r="L440">
        <f>SUBTOTAL(9,L439:L439)</f>
        <v>0</v>
      </c>
    </row>
    <row r="441" spans="1:12" hidden="1" outlineLevel="2" x14ac:dyDescent="0.25">
      <c r="A441" t="s">
        <v>982</v>
      </c>
      <c r="B441">
        <v>508</v>
      </c>
      <c r="C441" t="s">
        <v>66</v>
      </c>
      <c r="D441" t="s">
        <v>676</v>
      </c>
      <c r="E441" t="s">
        <v>131</v>
      </c>
      <c r="F441" t="s">
        <v>631</v>
      </c>
      <c r="G441">
        <v>2009</v>
      </c>
      <c r="H441">
        <v>0.56663376110562691</v>
      </c>
      <c r="I441">
        <v>0.6261203585147247</v>
      </c>
      <c r="J441">
        <v>0.56723716381418099</v>
      </c>
      <c r="K441">
        <v>0.46322580645161293</v>
      </c>
      <c r="L441">
        <v>2.2232170898861456</v>
      </c>
    </row>
    <row r="442" spans="1:12" outlineLevel="1" collapsed="1" x14ac:dyDescent="0.25">
      <c r="A442" s="8" t="s">
        <v>1061</v>
      </c>
      <c r="L442">
        <f>SUBTOTAL(9,L441:L441)</f>
        <v>2.2232170898861456</v>
      </c>
    </row>
    <row r="443" spans="1:12" hidden="1" outlineLevel="2" x14ac:dyDescent="0.25">
      <c r="A443" t="s">
        <v>983</v>
      </c>
      <c r="B443">
        <v>428</v>
      </c>
      <c r="C443" t="s">
        <v>66</v>
      </c>
      <c r="D443" t="s">
        <v>572</v>
      </c>
      <c r="E443" t="s">
        <v>34</v>
      </c>
      <c r="F443" t="s">
        <v>566</v>
      </c>
      <c r="G443">
        <v>2009</v>
      </c>
      <c r="H443">
        <v>0.2</v>
      </c>
      <c r="I443">
        <v>0.43466666666666665</v>
      </c>
      <c r="J443">
        <v>0</v>
      </c>
      <c r="K443">
        <v>0</v>
      </c>
      <c r="L443">
        <v>0.63466666666666671</v>
      </c>
    </row>
    <row r="444" spans="1:12" hidden="1" outlineLevel="2" x14ac:dyDescent="0.25">
      <c r="A444" t="s">
        <v>983</v>
      </c>
      <c r="B444">
        <v>429</v>
      </c>
      <c r="C444" t="s">
        <v>23</v>
      </c>
      <c r="D444" t="s">
        <v>574</v>
      </c>
      <c r="E444" t="s">
        <v>140</v>
      </c>
      <c r="F444" t="s">
        <v>566</v>
      </c>
      <c r="G444">
        <v>2008</v>
      </c>
      <c r="H444">
        <v>0</v>
      </c>
      <c r="I444">
        <v>0</v>
      </c>
      <c r="J444">
        <v>0</v>
      </c>
      <c r="K444">
        <v>0</v>
      </c>
      <c r="L444">
        <v>0</v>
      </c>
    </row>
    <row r="445" spans="1:12" hidden="1" outlineLevel="2" x14ac:dyDescent="0.25">
      <c r="A445" t="s">
        <v>983</v>
      </c>
      <c r="B445">
        <v>430</v>
      </c>
      <c r="C445" t="s">
        <v>23</v>
      </c>
      <c r="D445" t="s">
        <v>575</v>
      </c>
      <c r="E445" t="s">
        <v>358</v>
      </c>
      <c r="F445" t="s">
        <v>566</v>
      </c>
      <c r="G445">
        <v>2008</v>
      </c>
      <c r="H445">
        <v>0.4</v>
      </c>
      <c r="I445">
        <v>0</v>
      </c>
      <c r="J445">
        <v>0</v>
      </c>
      <c r="K445">
        <v>0.4</v>
      </c>
      <c r="L445">
        <v>0.8</v>
      </c>
    </row>
    <row r="446" spans="1:12" hidden="1" outlineLevel="2" x14ac:dyDescent="0.25">
      <c r="A446" t="s">
        <v>983</v>
      </c>
      <c r="B446">
        <v>431</v>
      </c>
      <c r="C446" t="s">
        <v>23</v>
      </c>
      <c r="D446" t="s">
        <v>576</v>
      </c>
      <c r="E446" t="s">
        <v>117</v>
      </c>
      <c r="F446" t="s">
        <v>566</v>
      </c>
      <c r="G446">
        <v>2008</v>
      </c>
      <c r="H446">
        <v>0.4</v>
      </c>
      <c r="I446">
        <v>0</v>
      </c>
      <c r="J446">
        <v>0.5937921727395411</v>
      </c>
      <c r="K446">
        <v>0.4</v>
      </c>
      <c r="L446">
        <v>1.3937921727395413</v>
      </c>
    </row>
    <row r="447" spans="1:12" hidden="1" outlineLevel="2" x14ac:dyDescent="0.25">
      <c r="A447" t="s">
        <v>983</v>
      </c>
      <c r="B447">
        <v>432</v>
      </c>
      <c r="C447" t="s">
        <v>23</v>
      </c>
      <c r="D447" t="s">
        <v>495</v>
      </c>
      <c r="E447" t="s">
        <v>157</v>
      </c>
      <c r="F447" t="s">
        <v>566</v>
      </c>
      <c r="G447">
        <v>2008</v>
      </c>
      <c r="H447">
        <v>0.4</v>
      </c>
      <c r="I447">
        <v>0.2</v>
      </c>
      <c r="J447">
        <v>0</v>
      </c>
      <c r="K447">
        <v>0</v>
      </c>
      <c r="L447">
        <v>0.60000000000000009</v>
      </c>
    </row>
    <row r="448" spans="1:12" outlineLevel="1" collapsed="1" x14ac:dyDescent="0.25">
      <c r="A448" s="8" t="s">
        <v>1062</v>
      </c>
      <c r="L448">
        <f>SUBTOTAL(9,L443:L447)</f>
        <v>3.4284588394062081</v>
      </c>
    </row>
    <row r="449" spans="1:12" hidden="1" outlineLevel="2" x14ac:dyDescent="0.25">
      <c r="A449" t="s">
        <v>965</v>
      </c>
      <c r="B449">
        <v>367</v>
      </c>
      <c r="C449" t="s">
        <v>32</v>
      </c>
      <c r="D449" t="s">
        <v>486</v>
      </c>
      <c r="E449" t="s">
        <v>254</v>
      </c>
      <c r="F449" t="s">
        <v>463</v>
      </c>
      <c r="G449">
        <v>2011</v>
      </c>
      <c r="H449">
        <v>0</v>
      </c>
      <c r="I449">
        <v>0</v>
      </c>
      <c r="J449">
        <v>0</v>
      </c>
      <c r="K449">
        <v>0.42935779816513758</v>
      </c>
      <c r="L449">
        <v>0.42935779816513758</v>
      </c>
    </row>
    <row r="450" spans="1:12" hidden="1" outlineLevel="2" x14ac:dyDescent="0.25">
      <c r="A450" t="s">
        <v>965</v>
      </c>
      <c r="B450">
        <v>364</v>
      </c>
      <c r="C450" t="s">
        <v>32</v>
      </c>
      <c r="D450" t="s">
        <v>480</v>
      </c>
      <c r="E450" t="s">
        <v>481</v>
      </c>
      <c r="F450" t="s">
        <v>463</v>
      </c>
      <c r="G450">
        <v>2011</v>
      </c>
      <c r="H450">
        <v>0.2</v>
      </c>
      <c r="I450">
        <v>0</v>
      </c>
      <c r="J450">
        <v>0</v>
      </c>
      <c r="K450">
        <v>0.2</v>
      </c>
      <c r="L450">
        <v>0.4</v>
      </c>
    </row>
    <row r="451" spans="1:12" hidden="1" outlineLevel="2" x14ac:dyDescent="0.25">
      <c r="A451" t="s">
        <v>965</v>
      </c>
      <c r="B451">
        <v>371</v>
      </c>
      <c r="C451" t="s">
        <v>73</v>
      </c>
      <c r="D451" t="s">
        <v>480</v>
      </c>
      <c r="E451" t="s">
        <v>157</v>
      </c>
      <c r="F451" t="s">
        <v>463</v>
      </c>
      <c r="G451">
        <v>2007</v>
      </c>
      <c r="H451">
        <v>0.80590062111801242</v>
      </c>
      <c r="I451">
        <v>0</v>
      </c>
      <c r="J451">
        <v>0</v>
      </c>
      <c r="K451">
        <v>0.61644623346751004</v>
      </c>
      <c r="L451">
        <v>1.4223468545855225</v>
      </c>
    </row>
    <row r="452" spans="1:12" hidden="1" outlineLevel="2" x14ac:dyDescent="0.25">
      <c r="A452" t="s">
        <v>965</v>
      </c>
      <c r="B452">
        <v>628</v>
      </c>
      <c r="C452" t="s">
        <v>143</v>
      </c>
      <c r="D452" t="s">
        <v>483</v>
      </c>
      <c r="E452" t="s">
        <v>185</v>
      </c>
      <c r="F452" t="s">
        <v>463</v>
      </c>
      <c r="G452">
        <v>2002</v>
      </c>
      <c r="H452">
        <v>0</v>
      </c>
      <c r="I452">
        <v>0.80602782071097367</v>
      </c>
      <c r="J452">
        <v>0.78317859093391584</v>
      </c>
      <c r="K452">
        <v>0.69665809768637532</v>
      </c>
      <c r="L452">
        <v>2.2858645093312648</v>
      </c>
    </row>
    <row r="453" spans="1:12" hidden="1" outlineLevel="2" x14ac:dyDescent="0.25">
      <c r="A453" t="s">
        <v>965</v>
      </c>
      <c r="B453">
        <v>389</v>
      </c>
      <c r="C453" t="s">
        <v>29</v>
      </c>
      <c r="D453" t="s">
        <v>510</v>
      </c>
      <c r="E453" t="s">
        <v>511</v>
      </c>
      <c r="F453" t="s">
        <v>463</v>
      </c>
      <c r="G453">
        <v>1986</v>
      </c>
      <c r="H453">
        <v>0.68880208333333326</v>
      </c>
      <c r="I453">
        <v>0</v>
      </c>
      <c r="J453">
        <v>0</v>
      </c>
      <c r="K453">
        <v>0</v>
      </c>
      <c r="L453">
        <v>0.68880208333333326</v>
      </c>
    </row>
    <row r="454" spans="1:12" hidden="1" outlineLevel="2" x14ac:dyDescent="0.25">
      <c r="A454" t="s">
        <v>965</v>
      </c>
      <c r="B454">
        <v>365</v>
      </c>
      <c r="C454" t="s">
        <v>32</v>
      </c>
      <c r="D454" t="s">
        <v>483</v>
      </c>
      <c r="E454" t="s">
        <v>117</v>
      </c>
      <c r="F454" t="s">
        <v>463</v>
      </c>
      <c r="G454">
        <v>2010</v>
      </c>
      <c r="H454">
        <v>0.4</v>
      </c>
      <c r="I454">
        <v>0.56151035322777099</v>
      </c>
      <c r="J454">
        <v>0.56227758007117434</v>
      </c>
      <c r="K454">
        <v>0.4</v>
      </c>
      <c r="L454">
        <v>1.9237879332989452</v>
      </c>
    </row>
    <row r="455" spans="1:12" hidden="1" outlineLevel="2" x14ac:dyDescent="0.25">
      <c r="A455" t="s">
        <v>965</v>
      </c>
      <c r="B455">
        <v>356</v>
      </c>
      <c r="C455" t="s">
        <v>40</v>
      </c>
      <c r="D455" t="s">
        <v>465</v>
      </c>
      <c r="E455" t="s">
        <v>466</v>
      </c>
      <c r="F455" t="s">
        <v>463</v>
      </c>
      <c r="G455">
        <v>2009</v>
      </c>
      <c r="H455">
        <v>0.70348837209302328</v>
      </c>
      <c r="I455">
        <v>0.87958115183246077</v>
      </c>
      <c r="J455">
        <v>0.90925589836660614</v>
      </c>
      <c r="K455">
        <v>0.49104477611940311</v>
      </c>
      <c r="L455">
        <v>2.9833701984114933</v>
      </c>
    </row>
    <row r="456" spans="1:12" hidden="1" outlineLevel="2" x14ac:dyDescent="0.25">
      <c r="A456" t="s">
        <v>965</v>
      </c>
      <c r="B456">
        <v>360</v>
      </c>
      <c r="C456" t="s">
        <v>98</v>
      </c>
      <c r="D456" t="s">
        <v>474</v>
      </c>
      <c r="E456" t="s">
        <v>475</v>
      </c>
      <c r="F456" t="s">
        <v>463</v>
      </c>
      <c r="G456">
        <v>1978</v>
      </c>
      <c r="H456">
        <v>0.71717171717171724</v>
      </c>
      <c r="I456">
        <v>0.61383478844862327</v>
      </c>
      <c r="J456">
        <v>0.60804020100502509</v>
      </c>
      <c r="K456">
        <v>0.67851002865329524</v>
      </c>
      <c r="L456">
        <v>2.6175567352786606</v>
      </c>
    </row>
    <row r="457" spans="1:12" hidden="1" outlineLevel="2" x14ac:dyDescent="0.25">
      <c r="A457" t="s">
        <v>965</v>
      </c>
      <c r="B457">
        <v>361</v>
      </c>
      <c r="C457" t="s">
        <v>98</v>
      </c>
      <c r="D457" t="s">
        <v>472</v>
      </c>
      <c r="E457" t="s">
        <v>476</v>
      </c>
      <c r="F457" t="s">
        <v>463</v>
      </c>
      <c r="G457">
        <v>1979</v>
      </c>
      <c r="H457">
        <v>0.62781350482315113</v>
      </c>
      <c r="I457">
        <v>0.50581073602656335</v>
      </c>
      <c r="J457">
        <v>0.55799929052855612</v>
      </c>
      <c r="K457">
        <v>0.61062403300670443</v>
      </c>
      <c r="L457">
        <v>2.3022475643849751</v>
      </c>
    </row>
    <row r="458" spans="1:12" hidden="1" outlineLevel="2" x14ac:dyDescent="0.25">
      <c r="A458" t="s">
        <v>965</v>
      </c>
      <c r="B458">
        <v>366</v>
      </c>
      <c r="C458" t="s">
        <v>32</v>
      </c>
      <c r="D458" t="s">
        <v>485</v>
      </c>
      <c r="E458" t="s">
        <v>145</v>
      </c>
      <c r="F458" t="s">
        <v>463</v>
      </c>
      <c r="G458">
        <v>2010</v>
      </c>
      <c r="H458">
        <v>0.54755043227665712</v>
      </c>
      <c r="I458">
        <v>0.5032751091703056</v>
      </c>
      <c r="J458">
        <v>0.4</v>
      </c>
      <c r="K458">
        <v>0.4</v>
      </c>
      <c r="L458">
        <v>1.8508255414469628</v>
      </c>
    </row>
    <row r="459" spans="1:12" hidden="1" outlineLevel="2" x14ac:dyDescent="0.25">
      <c r="A459" t="s">
        <v>965</v>
      </c>
      <c r="B459">
        <v>368</v>
      </c>
      <c r="C459" t="s">
        <v>23</v>
      </c>
      <c r="D459" t="s">
        <v>488</v>
      </c>
      <c r="E459" t="s">
        <v>71</v>
      </c>
      <c r="F459" t="s">
        <v>463</v>
      </c>
      <c r="G459">
        <v>2008</v>
      </c>
      <c r="H459">
        <v>0.4</v>
      </c>
      <c r="I459">
        <v>0.4</v>
      </c>
      <c r="J459">
        <v>0.2</v>
      </c>
      <c r="K459">
        <v>0.4</v>
      </c>
      <c r="L459">
        <v>1.4</v>
      </c>
    </row>
    <row r="460" spans="1:12" hidden="1" outlineLevel="2" x14ac:dyDescent="0.25">
      <c r="A460" t="s">
        <v>965</v>
      </c>
      <c r="B460">
        <v>369</v>
      </c>
      <c r="C460" t="s">
        <v>23</v>
      </c>
      <c r="D460" t="s">
        <v>489</v>
      </c>
      <c r="E460" t="s">
        <v>34</v>
      </c>
      <c r="F460" t="s">
        <v>463</v>
      </c>
      <c r="G460">
        <v>2008</v>
      </c>
      <c r="H460">
        <v>0.2</v>
      </c>
      <c r="I460">
        <v>0.78065630397236629</v>
      </c>
      <c r="J460">
        <v>0.80145719489981782</v>
      </c>
      <c r="K460">
        <v>0.59758551307847085</v>
      </c>
      <c r="L460">
        <v>2.3796990119506551</v>
      </c>
    </row>
    <row r="461" spans="1:12" hidden="1" outlineLevel="2" x14ac:dyDescent="0.25">
      <c r="A461" t="s">
        <v>965</v>
      </c>
      <c r="B461">
        <v>372</v>
      </c>
      <c r="C461" t="s">
        <v>73</v>
      </c>
      <c r="D461" t="s">
        <v>491</v>
      </c>
      <c r="E461" t="s">
        <v>254</v>
      </c>
      <c r="F461" t="s">
        <v>463</v>
      </c>
      <c r="G461">
        <v>2007</v>
      </c>
      <c r="H461">
        <v>0.90893169877408042</v>
      </c>
      <c r="I461">
        <v>0.84996249062265572</v>
      </c>
      <c r="J461">
        <v>0.87028753993610208</v>
      </c>
      <c r="K461">
        <v>0.78191101385849748</v>
      </c>
      <c r="L461">
        <v>3.411092743191336</v>
      </c>
    </row>
    <row r="462" spans="1:12" hidden="1" outlineLevel="2" x14ac:dyDescent="0.25">
      <c r="A462" t="s">
        <v>965</v>
      </c>
      <c r="B462">
        <v>375</v>
      </c>
      <c r="C462" t="s">
        <v>53</v>
      </c>
      <c r="D462" t="s">
        <v>495</v>
      </c>
      <c r="E462" t="s">
        <v>496</v>
      </c>
      <c r="F462" t="s">
        <v>463</v>
      </c>
      <c r="G462">
        <v>2005</v>
      </c>
      <c r="H462">
        <v>0.85170068027210899</v>
      </c>
      <c r="I462">
        <v>0.82669983416252057</v>
      </c>
      <c r="J462">
        <v>0.9957957957957958</v>
      </c>
      <c r="K462">
        <v>0.87785657998423972</v>
      </c>
      <c r="L462">
        <v>3.5520528902146649</v>
      </c>
    </row>
    <row r="463" spans="1:12" hidden="1" outlineLevel="2" x14ac:dyDescent="0.25">
      <c r="A463" t="s">
        <v>965</v>
      </c>
      <c r="B463">
        <v>380</v>
      </c>
      <c r="C463" t="s">
        <v>156</v>
      </c>
      <c r="D463" t="s">
        <v>501</v>
      </c>
      <c r="E463" t="s">
        <v>34</v>
      </c>
      <c r="F463" t="s">
        <v>463</v>
      </c>
      <c r="G463">
        <v>2013</v>
      </c>
      <c r="H463">
        <v>0.4</v>
      </c>
      <c r="I463">
        <v>0.65024630541871919</v>
      </c>
      <c r="J463">
        <v>0.89147286821705418</v>
      </c>
      <c r="K463">
        <v>0.74803149606299213</v>
      </c>
      <c r="L463">
        <v>2.6897506696987654</v>
      </c>
    </row>
    <row r="464" spans="1:12" hidden="1" outlineLevel="2" x14ac:dyDescent="0.25">
      <c r="A464" t="s">
        <v>965</v>
      </c>
      <c r="B464">
        <v>383</v>
      </c>
      <c r="C464" t="s">
        <v>336</v>
      </c>
      <c r="D464" t="s">
        <v>503</v>
      </c>
      <c r="E464" t="s">
        <v>160</v>
      </c>
      <c r="F464" t="s">
        <v>463</v>
      </c>
      <c r="G464">
        <v>2007</v>
      </c>
      <c r="H464">
        <v>0.8950617283950616</v>
      </c>
      <c r="I464">
        <v>1</v>
      </c>
      <c r="J464">
        <v>0</v>
      </c>
      <c r="K464">
        <v>0</v>
      </c>
      <c r="L464">
        <v>1.8950617283950617</v>
      </c>
    </row>
    <row r="465" spans="1:12" hidden="1" outlineLevel="2" x14ac:dyDescent="0.25">
      <c r="A465" t="s">
        <v>965</v>
      </c>
      <c r="B465">
        <v>384</v>
      </c>
      <c r="C465" t="s">
        <v>98</v>
      </c>
      <c r="D465" t="s">
        <v>504</v>
      </c>
      <c r="E465" t="s">
        <v>102</v>
      </c>
      <c r="F465" t="s">
        <v>463</v>
      </c>
      <c r="G465">
        <v>1976</v>
      </c>
      <c r="H465">
        <v>0.64545454545454539</v>
      </c>
      <c r="I465">
        <v>0.58778135048231506</v>
      </c>
      <c r="J465">
        <v>0.66850828729281764</v>
      </c>
      <c r="K465">
        <v>0</v>
      </c>
      <c r="L465">
        <v>1.901744183229678</v>
      </c>
    </row>
    <row r="466" spans="1:12" hidden="1" outlineLevel="2" x14ac:dyDescent="0.25">
      <c r="A466" t="s">
        <v>965</v>
      </c>
      <c r="B466">
        <v>388</v>
      </c>
      <c r="C466" t="s">
        <v>156</v>
      </c>
      <c r="D466" t="s">
        <v>508</v>
      </c>
      <c r="E466" t="s">
        <v>509</v>
      </c>
      <c r="F466" t="s">
        <v>463</v>
      </c>
      <c r="G466">
        <v>2013</v>
      </c>
      <c r="H466">
        <v>0.2</v>
      </c>
      <c r="I466">
        <v>0</v>
      </c>
      <c r="J466">
        <v>0</v>
      </c>
      <c r="K466">
        <v>0</v>
      </c>
      <c r="L466">
        <v>0.2</v>
      </c>
    </row>
    <row r="467" spans="1:12" hidden="1" outlineLevel="2" x14ac:dyDescent="0.25">
      <c r="A467" t="s">
        <v>965</v>
      </c>
      <c r="B467">
        <v>390</v>
      </c>
      <c r="C467" t="s">
        <v>29</v>
      </c>
      <c r="D467" t="s">
        <v>465</v>
      </c>
      <c r="E467" t="s">
        <v>102</v>
      </c>
      <c r="F467" t="s">
        <v>463</v>
      </c>
      <c r="G467">
        <v>1979</v>
      </c>
      <c r="H467">
        <v>0.58777777777777784</v>
      </c>
      <c r="I467">
        <v>0.61832061068702282</v>
      </c>
      <c r="J467">
        <v>0</v>
      </c>
      <c r="K467">
        <v>0</v>
      </c>
      <c r="L467">
        <v>1.2060983884648007</v>
      </c>
    </row>
    <row r="468" spans="1:12" hidden="1" outlineLevel="2" x14ac:dyDescent="0.25">
      <c r="A468" t="s">
        <v>965</v>
      </c>
      <c r="B468">
        <v>627</v>
      </c>
      <c r="C468" t="s">
        <v>29</v>
      </c>
      <c r="D468" t="s">
        <v>491</v>
      </c>
      <c r="E468" t="s">
        <v>377</v>
      </c>
      <c r="F468" t="s">
        <v>463</v>
      </c>
      <c r="G468">
        <v>1978</v>
      </c>
      <c r="H468">
        <v>0</v>
      </c>
      <c r="I468">
        <v>0.68810679611650483</v>
      </c>
      <c r="J468">
        <v>0</v>
      </c>
      <c r="K468">
        <v>0.70792767732962436</v>
      </c>
      <c r="L468">
        <v>1.3960344734461292</v>
      </c>
    </row>
    <row r="469" spans="1:12" hidden="1" outlineLevel="2" x14ac:dyDescent="0.25">
      <c r="A469" t="s">
        <v>965</v>
      </c>
      <c r="B469">
        <v>629</v>
      </c>
      <c r="C469" t="s">
        <v>133</v>
      </c>
      <c r="D469" t="s">
        <v>823</v>
      </c>
      <c r="E469" t="s">
        <v>496</v>
      </c>
      <c r="F469" t="s">
        <v>463</v>
      </c>
      <c r="G469">
        <v>2006</v>
      </c>
      <c r="H469">
        <v>0</v>
      </c>
      <c r="I469">
        <v>0.88718342287029939</v>
      </c>
      <c r="J469">
        <v>0</v>
      </c>
      <c r="K469">
        <v>0.86547433903576998</v>
      </c>
      <c r="L469">
        <v>1.7526577619060695</v>
      </c>
    </row>
    <row r="470" spans="1:12" hidden="1" outlineLevel="2" x14ac:dyDescent="0.25">
      <c r="A470" t="s">
        <v>965</v>
      </c>
      <c r="B470">
        <v>630</v>
      </c>
      <c r="C470" t="s">
        <v>107</v>
      </c>
      <c r="D470" t="s">
        <v>604</v>
      </c>
      <c r="E470" t="s">
        <v>106</v>
      </c>
      <c r="F470" t="s">
        <v>463</v>
      </c>
      <c r="G470">
        <v>2012</v>
      </c>
      <c r="H470">
        <v>0</v>
      </c>
      <c r="I470">
        <v>0.67509025270758105</v>
      </c>
      <c r="J470">
        <v>0</v>
      </c>
      <c r="K470">
        <v>0.65142857142857136</v>
      </c>
      <c r="L470">
        <v>1.3265188241361523</v>
      </c>
    </row>
    <row r="471" spans="1:12" outlineLevel="1" collapsed="1" x14ac:dyDescent="0.25">
      <c r="A471" s="8" t="s">
        <v>1063</v>
      </c>
      <c r="L471">
        <f>SUBTOTAL(9,L449:L470)</f>
        <v>40.014869892869619</v>
      </c>
    </row>
    <row r="472" spans="1:12" hidden="1" outlineLevel="2" x14ac:dyDescent="0.25">
      <c r="A472" t="s">
        <v>132</v>
      </c>
      <c r="B472">
        <v>140</v>
      </c>
      <c r="C472" t="s">
        <v>73</v>
      </c>
      <c r="D472" t="s">
        <v>130</v>
      </c>
      <c r="E472" t="s">
        <v>131</v>
      </c>
      <c r="F472" t="s">
        <v>78</v>
      </c>
      <c r="G472">
        <v>2007</v>
      </c>
      <c r="H472">
        <v>0.2</v>
      </c>
      <c r="I472">
        <v>0</v>
      </c>
      <c r="J472">
        <v>0</v>
      </c>
      <c r="K472">
        <v>0</v>
      </c>
      <c r="L472">
        <v>0.2</v>
      </c>
    </row>
    <row r="473" spans="1:12" outlineLevel="1" collapsed="1" x14ac:dyDescent="0.25">
      <c r="A473" s="8" t="s">
        <v>1064</v>
      </c>
      <c r="L473">
        <f>SUBTOTAL(9,L472:L472)</f>
        <v>0.2</v>
      </c>
    </row>
    <row r="474" spans="1:12" hidden="1" outlineLevel="2" x14ac:dyDescent="0.25">
      <c r="A474" t="s">
        <v>88</v>
      </c>
      <c r="B474">
        <v>122</v>
      </c>
      <c r="C474" t="s">
        <v>40</v>
      </c>
      <c r="D474" t="s">
        <v>86</v>
      </c>
      <c r="E474" t="s">
        <v>87</v>
      </c>
      <c r="F474" t="s">
        <v>78</v>
      </c>
      <c r="G474">
        <v>2009</v>
      </c>
      <c r="H474">
        <v>0.4</v>
      </c>
      <c r="I474">
        <v>0.4</v>
      </c>
      <c r="J474">
        <v>0.4864077669902912</v>
      </c>
      <c r="K474">
        <v>0.55294117647058838</v>
      </c>
      <c r="L474">
        <v>1.8393489434608798</v>
      </c>
    </row>
    <row r="475" spans="1:12" outlineLevel="1" collapsed="1" x14ac:dyDescent="0.25">
      <c r="A475" s="8" t="s">
        <v>1065</v>
      </c>
      <c r="L475">
        <f>SUBTOTAL(9,L474:L474)</f>
        <v>1.8393489434608798</v>
      </c>
    </row>
    <row r="476" spans="1:12" hidden="1" outlineLevel="2" x14ac:dyDescent="0.25">
      <c r="A476" t="s">
        <v>985</v>
      </c>
      <c r="B476">
        <v>134</v>
      </c>
      <c r="C476" t="s">
        <v>32</v>
      </c>
      <c r="D476" t="s">
        <v>113</v>
      </c>
      <c r="E476" t="s">
        <v>114</v>
      </c>
      <c r="F476" t="s">
        <v>78</v>
      </c>
      <c r="G476">
        <v>2010</v>
      </c>
      <c r="H476">
        <v>0.49414824447334205</v>
      </c>
      <c r="I476">
        <v>0.4</v>
      </c>
      <c r="J476">
        <v>0.4</v>
      </c>
      <c r="K476">
        <v>0.4</v>
      </c>
      <c r="L476">
        <v>1.6941482444733422</v>
      </c>
    </row>
    <row r="477" spans="1:12" outlineLevel="1" collapsed="1" x14ac:dyDescent="0.25">
      <c r="A477" s="8" t="s">
        <v>1066</v>
      </c>
      <c r="L477">
        <f>SUBTOTAL(9,L476:L476)</f>
        <v>1.6941482444733422</v>
      </c>
    </row>
    <row r="478" spans="1:12" hidden="1" outlineLevel="2" x14ac:dyDescent="0.25">
      <c r="A478" t="s">
        <v>884</v>
      </c>
      <c r="B478">
        <v>671</v>
      </c>
      <c r="C478" t="s">
        <v>66</v>
      </c>
      <c r="D478" t="s">
        <v>883</v>
      </c>
      <c r="E478" t="s">
        <v>71</v>
      </c>
      <c r="F478" t="s">
        <v>872</v>
      </c>
      <c r="G478">
        <v>2009</v>
      </c>
      <c r="H478">
        <v>0</v>
      </c>
      <c r="I478">
        <v>0</v>
      </c>
      <c r="J478">
        <v>0.4</v>
      </c>
      <c r="K478">
        <v>0.4</v>
      </c>
      <c r="L478">
        <v>0.8</v>
      </c>
    </row>
    <row r="479" spans="1:12" outlineLevel="1" collapsed="1" x14ac:dyDescent="0.25">
      <c r="A479" s="8" t="s">
        <v>1067</v>
      </c>
      <c r="L479">
        <f>SUBTOTAL(9,L478:L478)</f>
        <v>0.8</v>
      </c>
    </row>
    <row r="480" spans="1:12" hidden="1" outlineLevel="2" x14ac:dyDescent="0.25">
      <c r="A480" t="s">
        <v>873</v>
      </c>
      <c r="B480">
        <v>665</v>
      </c>
      <c r="C480" t="s">
        <v>236</v>
      </c>
      <c r="D480" t="s">
        <v>871</v>
      </c>
      <c r="E480" t="s">
        <v>196</v>
      </c>
      <c r="F480" t="s">
        <v>872</v>
      </c>
      <c r="G480">
        <v>2006</v>
      </c>
      <c r="H480">
        <v>0</v>
      </c>
      <c r="I480">
        <v>0</v>
      </c>
      <c r="J480">
        <v>0.40552995391705066</v>
      </c>
      <c r="K480">
        <v>0.6558052434456928</v>
      </c>
      <c r="L480">
        <v>1.0613351973627434</v>
      </c>
    </row>
    <row r="481" spans="1:12" hidden="1" outlineLevel="2" x14ac:dyDescent="0.25">
      <c r="A481" t="s">
        <v>873</v>
      </c>
      <c r="B481">
        <v>674</v>
      </c>
      <c r="C481" t="s">
        <v>143</v>
      </c>
      <c r="D481" t="s">
        <v>871</v>
      </c>
      <c r="E481" t="s">
        <v>407</v>
      </c>
      <c r="F481" t="s">
        <v>872</v>
      </c>
      <c r="G481">
        <v>2003</v>
      </c>
      <c r="H481">
        <v>0</v>
      </c>
      <c r="I481">
        <v>0</v>
      </c>
      <c r="J481">
        <v>0</v>
      </c>
      <c r="K481">
        <v>0.2</v>
      </c>
      <c r="L481">
        <v>0.2</v>
      </c>
    </row>
    <row r="482" spans="1:12" outlineLevel="1" collapsed="1" x14ac:dyDescent="0.25">
      <c r="A482" s="8" t="s">
        <v>1068</v>
      </c>
      <c r="L482">
        <f>SUBTOTAL(9,L480:L481)</f>
        <v>1.2613351973627434</v>
      </c>
    </row>
    <row r="483" spans="1:12" hidden="1" outlineLevel="2" x14ac:dyDescent="0.25">
      <c r="A483" t="s">
        <v>63</v>
      </c>
      <c r="B483">
        <v>561</v>
      </c>
      <c r="C483" t="s">
        <v>60</v>
      </c>
      <c r="D483" t="s">
        <v>719</v>
      </c>
      <c r="E483" t="s">
        <v>720</v>
      </c>
      <c r="F483" t="s">
        <v>62</v>
      </c>
      <c r="G483">
        <v>2010</v>
      </c>
      <c r="H483">
        <v>0.4</v>
      </c>
      <c r="I483">
        <v>0.4</v>
      </c>
      <c r="J483">
        <v>0.46690843155031742</v>
      </c>
      <c r="K483">
        <v>0.4</v>
      </c>
      <c r="L483">
        <v>1.6669084315503175</v>
      </c>
    </row>
    <row r="484" spans="1:12" hidden="1" outlineLevel="2" x14ac:dyDescent="0.25">
      <c r="A484" t="s">
        <v>63</v>
      </c>
      <c r="B484">
        <v>113</v>
      </c>
      <c r="C484" t="s">
        <v>60</v>
      </c>
      <c r="D484" t="s">
        <v>61</v>
      </c>
      <c r="E484" t="s">
        <v>46</v>
      </c>
      <c r="F484" t="s">
        <v>62</v>
      </c>
      <c r="G484">
        <v>2010</v>
      </c>
      <c r="H484">
        <v>0.2</v>
      </c>
      <c r="I484">
        <v>0</v>
      </c>
      <c r="J484">
        <v>0.2</v>
      </c>
      <c r="K484">
        <v>0.4</v>
      </c>
      <c r="L484">
        <v>0.8</v>
      </c>
    </row>
    <row r="485" spans="1:12" hidden="1" outlineLevel="2" x14ac:dyDescent="0.25">
      <c r="A485" t="s">
        <v>63</v>
      </c>
      <c r="B485">
        <v>114</v>
      </c>
      <c r="C485" t="s">
        <v>32</v>
      </c>
      <c r="D485" t="s">
        <v>64</v>
      </c>
      <c r="E485" t="s">
        <v>65</v>
      </c>
      <c r="F485" t="s">
        <v>62</v>
      </c>
      <c r="G485">
        <v>2010</v>
      </c>
      <c r="H485">
        <v>0.57838660578386614</v>
      </c>
      <c r="I485">
        <v>0</v>
      </c>
      <c r="J485">
        <v>0</v>
      </c>
      <c r="K485">
        <v>0.5</v>
      </c>
      <c r="L485">
        <v>1.0783866057838662</v>
      </c>
    </row>
    <row r="486" spans="1:12" hidden="1" outlineLevel="2" x14ac:dyDescent="0.25">
      <c r="A486" t="s">
        <v>63</v>
      </c>
      <c r="B486">
        <v>116</v>
      </c>
      <c r="C486" t="s">
        <v>23</v>
      </c>
      <c r="D486" t="s">
        <v>70</v>
      </c>
      <c r="E486" t="s">
        <v>71</v>
      </c>
      <c r="F486" t="s">
        <v>62</v>
      </c>
      <c r="G486">
        <v>2008</v>
      </c>
      <c r="H486">
        <v>0.63265306122448972</v>
      </c>
      <c r="I486">
        <v>0.74342105263157898</v>
      </c>
      <c r="J486">
        <v>0.82706766917293228</v>
      </c>
      <c r="K486">
        <v>0.58695652173913038</v>
      </c>
      <c r="L486">
        <v>2.7900983047681311</v>
      </c>
    </row>
    <row r="487" spans="1:12" hidden="1" outlineLevel="2" x14ac:dyDescent="0.25">
      <c r="A487" t="s">
        <v>63</v>
      </c>
      <c r="B487">
        <v>117</v>
      </c>
      <c r="C487" t="s">
        <v>66</v>
      </c>
      <c r="D487" t="s">
        <v>72</v>
      </c>
      <c r="E487" t="s">
        <v>55</v>
      </c>
      <c r="F487" t="s">
        <v>62</v>
      </c>
      <c r="G487">
        <v>2008</v>
      </c>
      <c r="H487">
        <v>0.2</v>
      </c>
      <c r="I487">
        <v>0.72876304023845018</v>
      </c>
      <c r="J487">
        <v>0.2</v>
      </c>
      <c r="K487">
        <v>0.69305019305019322</v>
      </c>
      <c r="L487">
        <v>1.8218132332886432</v>
      </c>
    </row>
    <row r="488" spans="1:12" hidden="1" outlineLevel="2" x14ac:dyDescent="0.25">
      <c r="A488" t="s">
        <v>63</v>
      </c>
      <c r="B488">
        <v>118</v>
      </c>
      <c r="C488" t="s">
        <v>73</v>
      </c>
      <c r="D488" t="s">
        <v>74</v>
      </c>
      <c r="E488" t="s">
        <v>75</v>
      </c>
      <c r="F488" t="s">
        <v>62</v>
      </c>
      <c r="G488">
        <v>2007</v>
      </c>
      <c r="H488">
        <v>0.2</v>
      </c>
      <c r="I488">
        <v>0.84426229508196726</v>
      </c>
      <c r="J488">
        <v>0.78051575931232087</v>
      </c>
      <c r="K488">
        <v>0.79643387815750377</v>
      </c>
      <c r="L488">
        <v>2.621211932551792</v>
      </c>
    </row>
    <row r="489" spans="1:12" hidden="1" outlineLevel="2" x14ac:dyDescent="0.25">
      <c r="A489" t="s">
        <v>63</v>
      </c>
      <c r="B489">
        <v>593</v>
      </c>
      <c r="C489" t="s">
        <v>60</v>
      </c>
      <c r="D489" t="s">
        <v>779</v>
      </c>
      <c r="E489" t="s">
        <v>84</v>
      </c>
      <c r="F489" t="s">
        <v>62</v>
      </c>
      <c r="G489">
        <v>2010</v>
      </c>
      <c r="H489">
        <v>0</v>
      </c>
      <c r="I489">
        <v>0.63418079096045199</v>
      </c>
      <c r="J489">
        <v>0.58257918552036203</v>
      </c>
      <c r="K489">
        <v>0</v>
      </c>
      <c r="L489">
        <v>1.2167599764808141</v>
      </c>
    </row>
    <row r="490" spans="1:12" hidden="1" outlineLevel="2" x14ac:dyDescent="0.25">
      <c r="A490" t="s">
        <v>63</v>
      </c>
      <c r="B490">
        <v>595</v>
      </c>
      <c r="C490" t="s">
        <v>60</v>
      </c>
      <c r="D490" t="s">
        <v>783</v>
      </c>
      <c r="E490" t="s">
        <v>102</v>
      </c>
      <c r="F490" t="s">
        <v>62</v>
      </c>
      <c r="G490">
        <v>2010</v>
      </c>
      <c r="H490">
        <v>0</v>
      </c>
      <c r="I490">
        <v>0.82234432234432242</v>
      </c>
      <c r="J490">
        <v>0.55615550755939536</v>
      </c>
      <c r="K490">
        <v>0.4</v>
      </c>
      <c r="L490">
        <v>1.7784998299037178</v>
      </c>
    </row>
    <row r="491" spans="1:12" hidden="1" outlineLevel="2" x14ac:dyDescent="0.25">
      <c r="A491" t="s">
        <v>63</v>
      </c>
      <c r="B491">
        <v>596</v>
      </c>
      <c r="C491" t="s">
        <v>32</v>
      </c>
      <c r="D491" t="s">
        <v>784</v>
      </c>
      <c r="E491" t="s">
        <v>178</v>
      </c>
      <c r="F491" t="s">
        <v>62</v>
      </c>
      <c r="G491">
        <v>2010</v>
      </c>
      <c r="H491">
        <v>0</v>
      </c>
      <c r="I491">
        <v>0.4</v>
      </c>
      <c r="J491">
        <v>0.4</v>
      </c>
      <c r="K491">
        <v>0.4</v>
      </c>
      <c r="L491">
        <v>1.2000000000000002</v>
      </c>
    </row>
    <row r="492" spans="1:12" hidden="1" outlineLevel="2" x14ac:dyDescent="0.25">
      <c r="A492" t="s">
        <v>63</v>
      </c>
      <c r="B492">
        <v>599</v>
      </c>
      <c r="C492" t="s">
        <v>236</v>
      </c>
      <c r="D492" t="s">
        <v>786</v>
      </c>
      <c r="E492" t="s">
        <v>84</v>
      </c>
      <c r="F492" t="s">
        <v>62</v>
      </c>
      <c r="G492">
        <v>2006</v>
      </c>
      <c r="H492">
        <v>0</v>
      </c>
      <c r="I492">
        <v>0.84277969443075396</v>
      </c>
      <c r="J492">
        <v>0</v>
      </c>
      <c r="K492">
        <v>0</v>
      </c>
      <c r="L492">
        <v>0.84277969443075396</v>
      </c>
    </row>
    <row r="493" spans="1:12" hidden="1" outlineLevel="2" x14ac:dyDescent="0.25">
      <c r="A493" t="s">
        <v>63</v>
      </c>
      <c r="B493">
        <v>600</v>
      </c>
      <c r="C493" t="s">
        <v>73</v>
      </c>
      <c r="D493" t="s">
        <v>787</v>
      </c>
      <c r="E493" t="s">
        <v>788</v>
      </c>
      <c r="F493" t="s">
        <v>62</v>
      </c>
      <c r="G493">
        <v>2007</v>
      </c>
      <c r="H493">
        <v>0</v>
      </c>
      <c r="I493">
        <v>0.58072783188108668</v>
      </c>
      <c r="J493">
        <v>0</v>
      </c>
      <c r="K493">
        <v>0.68983268983268997</v>
      </c>
      <c r="L493">
        <v>1.2705605217137768</v>
      </c>
    </row>
    <row r="494" spans="1:12" hidden="1" outlineLevel="2" x14ac:dyDescent="0.25">
      <c r="A494" t="s">
        <v>63</v>
      </c>
      <c r="B494">
        <v>601</v>
      </c>
      <c r="C494" t="s">
        <v>107</v>
      </c>
      <c r="D494" t="s">
        <v>789</v>
      </c>
      <c r="E494" t="s">
        <v>601</v>
      </c>
      <c r="F494" t="s">
        <v>62</v>
      </c>
      <c r="G494">
        <v>2012</v>
      </c>
      <c r="H494">
        <v>0</v>
      </c>
      <c r="I494">
        <v>0.44736842105263153</v>
      </c>
      <c r="J494">
        <v>0.4</v>
      </c>
      <c r="K494">
        <v>0.4</v>
      </c>
      <c r="L494">
        <v>1.2473684210526317</v>
      </c>
    </row>
    <row r="495" spans="1:12" hidden="1" outlineLevel="2" x14ac:dyDescent="0.25">
      <c r="A495" t="s">
        <v>63</v>
      </c>
      <c r="B495">
        <v>688</v>
      </c>
      <c r="C495" t="s">
        <v>23</v>
      </c>
      <c r="D495" t="s">
        <v>886</v>
      </c>
      <c r="E495" t="s">
        <v>745</v>
      </c>
      <c r="F495" t="s">
        <v>62</v>
      </c>
      <c r="G495">
        <v>2008</v>
      </c>
      <c r="H495">
        <v>0</v>
      </c>
      <c r="I495">
        <v>0</v>
      </c>
      <c r="J495">
        <v>0.4</v>
      </c>
      <c r="K495">
        <v>0</v>
      </c>
      <c r="L495">
        <v>0.4</v>
      </c>
    </row>
    <row r="496" spans="1:12" hidden="1" outlineLevel="2" x14ac:dyDescent="0.25">
      <c r="A496" t="s">
        <v>63</v>
      </c>
      <c r="B496">
        <v>597</v>
      </c>
      <c r="C496" t="s">
        <v>44</v>
      </c>
      <c r="D496" t="s">
        <v>785</v>
      </c>
      <c r="E496" t="s">
        <v>785</v>
      </c>
      <c r="F496" t="s">
        <v>649</v>
      </c>
      <c r="G496">
        <v>2008</v>
      </c>
      <c r="H496">
        <v>0</v>
      </c>
      <c r="I496">
        <v>0</v>
      </c>
      <c r="J496">
        <v>0</v>
      </c>
      <c r="K496">
        <v>0</v>
      </c>
      <c r="L496">
        <v>0</v>
      </c>
    </row>
    <row r="497" spans="1:12" outlineLevel="1" collapsed="1" x14ac:dyDescent="0.25">
      <c r="A497" s="8" t="s">
        <v>1069</v>
      </c>
      <c r="L497">
        <f>SUBTOTAL(9,L483:L496)</f>
        <v>18.734386951524439</v>
      </c>
    </row>
    <row r="498" spans="1:12" hidden="1" outlineLevel="2" x14ac:dyDescent="0.25">
      <c r="A498" t="s">
        <v>987</v>
      </c>
      <c r="B498">
        <v>171</v>
      </c>
      <c r="C498" t="s">
        <v>60</v>
      </c>
      <c r="D498" t="s">
        <v>192</v>
      </c>
      <c r="E498" t="s">
        <v>173</v>
      </c>
      <c r="F498" t="s">
        <v>193</v>
      </c>
      <c r="G498">
        <v>2010</v>
      </c>
      <c r="H498">
        <v>0.2</v>
      </c>
      <c r="I498">
        <v>0.4</v>
      </c>
      <c r="J498">
        <v>0</v>
      </c>
      <c r="K498">
        <v>0.4</v>
      </c>
      <c r="L498">
        <v>1</v>
      </c>
    </row>
    <row r="499" spans="1:12" hidden="1" outlineLevel="2" x14ac:dyDescent="0.25">
      <c r="A499" t="s">
        <v>987</v>
      </c>
      <c r="B499">
        <v>172</v>
      </c>
      <c r="C499" t="s">
        <v>40</v>
      </c>
      <c r="D499" t="s">
        <v>195</v>
      </c>
      <c r="E499" t="s">
        <v>196</v>
      </c>
      <c r="F499" t="s">
        <v>193</v>
      </c>
      <c r="G499">
        <v>2009</v>
      </c>
      <c r="H499">
        <v>0</v>
      </c>
      <c r="I499">
        <v>0</v>
      </c>
      <c r="J499">
        <v>0</v>
      </c>
      <c r="K499">
        <v>0</v>
      </c>
      <c r="L499">
        <v>0</v>
      </c>
    </row>
    <row r="500" spans="1:12" hidden="1" outlineLevel="2" x14ac:dyDescent="0.25">
      <c r="A500" t="s">
        <v>987</v>
      </c>
      <c r="B500">
        <v>173</v>
      </c>
      <c r="C500" t="s">
        <v>107</v>
      </c>
      <c r="D500" t="s">
        <v>197</v>
      </c>
      <c r="E500" t="s">
        <v>198</v>
      </c>
      <c r="F500" t="s">
        <v>193</v>
      </c>
      <c r="G500">
        <v>2012</v>
      </c>
      <c r="H500">
        <v>0.53757225433526012</v>
      </c>
      <c r="I500">
        <v>0.4</v>
      </c>
      <c r="J500">
        <v>0</v>
      </c>
      <c r="K500">
        <v>0</v>
      </c>
      <c r="L500">
        <v>0.93757225433526015</v>
      </c>
    </row>
    <row r="501" spans="1:12" hidden="1" outlineLevel="2" x14ac:dyDescent="0.25">
      <c r="A501" t="s">
        <v>987</v>
      </c>
      <c r="B501">
        <v>174</v>
      </c>
      <c r="C501" t="s">
        <v>53</v>
      </c>
      <c r="D501" t="s">
        <v>199</v>
      </c>
      <c r="E501" t="s">
        <v>135</v>
      </c>
      <c r="F501" t="s">
        <v>193</v>
      </c>
      <c r="G501">
        <v>2004</v>
      </c>
      <c r="H501">
        <v>0</v>
      </c>
      <c r="I501">
        <v>0</v>
      </c>
      <c r="J501">
        <v>0</v>
      </c>
      <c r="K501">
        <v>0</v>
      </c>
      <c r="L501">
        <v>0</v>
      </c>
    </row>
    <row r="502" spans="1:12" hidden="1" outlineLevel="2" x14ac:dyDescent="0.25">
      <c r="A502" t="s">
        <v>987</v>
      </c>
      <c r="B502">
        <v>175</v>
      </c>
      <c r="C502" t="s">
        <v>156</v>
      </c>
      <c r="D502" t="s">
        <v>200</v>
      </c>
      <c r="E502" t="s">
        <v>201</v>
      </c>
      <c r="F502" t="s">
        <v>193</v>
      </c>
      <c r="G502">
        <v>2012</v>
      </c>
      <c r="H502">
        <v>0</v>
      </c>
      <c r="I502">
        <v>0.49811320754716981</v>
      </c>
      <c r="J502">
        <v>0</v>
      </c>
      <c r="K502">
        <v>0.76</v>
      </c>
      <c r="L502">
        <v>1.2581132075471699</v>
      </c>
    </row>
    <row r="503" spans="1:12" hidden="1" outlineLevel="2" x14ac:dyDescent="0.25">
      <c r="A503" t="s">
        <v>987</v>
      </c>
      <c r="B503">
        <v>176</v>
      </c>
      <c r="C503" t="s">
        <v>156</v>
      </c>
      <c r="D503" t="s">
        <v>202</v>
      </c>
      <c r="E503" t="s">
        <v>203</v>
      </c>
      <c r="F503" t="s">
        <v>193</v>
      </c>
      <c r="G503">
        <v>2012</v>
      </c>
      <c r="H503">
        <v>0.53982300884955747</v>
      </c>
      <c r="I503">
        <v>0</v>
      </c>
      <c r="J503">
        <v>0</v>
      </c>
      <c r="K503">
        <v>0</v>
      </c>
      <c r="L503">
        <v>0.53982300884955747</v>
      </c>
    </row>
    <row r="504" spans="1:12" hidden="1" outlineLevel="2" x14ac:dyDescent="0.25">
      <c r="A504" t="s">
        <v>987</v>
      </c>
      <c r="B504">
        <v>177</v>
      </c>
      <c r="C504" t="s">
        <v>29</v>
      </c>
      <c r="D504" t="s">
        <v>204</v>
      </c>
      <c r="E504" t="s">
        <v>42</v>
      </c>
      <c r="F504" t="s">
        <v>193</v>
      </c>
      <c r="G504">
        <v>2007</v>
      </c>
      <c r="H504">
        <v>0.41851265822784811</v>
      </c>
      <c r="I504">
        <v>0.47289407839866554</v>
      </c>
      <c r="J504">
        <v>0</v>
      </c>
      <c r="K504">
        <v>0.2</v>
      </c>
      <c r="L504">
        <v>1.0914067366265137</v>
      </c>
    </row>
    <row r="505" spans="1:12" hidden="1" outlineLevel="2" x14ac:dyDescent="0.25">
      <c r="A505" t="s">
        <v>987</v>
      </c>
      <c r="B505">
        <v>178</v>
      </c>
      <c r="C505" t="s">
        <v>29</v>
      </c>
      <c r="D505" t="s">
        <v>205</v>
      </c>
      <c r="E505" t="s">
        <v>173</v>
      </c>
      <c r="F505" t="s">
        <v>193</v>
      </c>
      <c r="G505">
        <v>2006</v>
      </c>
      <c r="H505">
        <v>0.2</v>
      </c>
      <c r="I505">
        <v>0.55588235294117649</v>
      </c>
      <c r="J505">
        <v>0</v>
      </c>
      <c r="K505">
        <v>0.2</v>
      </c>
      <c r="L505">
        <v>0.95588235294117641</v>
      </c>
    </row>
    <row r="506" spans="1:12" hidden="1" outlineLevel="2" x14ac:dyDescent="0.25">
      <c r="A506" t="s">
        <v>987</v>
      </c>
      <c r="B506">
        <v>606</v>
      </c>
      <c r="C506" t="s">
        <v>44</v>
      </c>
      <c r="D506" t="s">
        <v>798</v>
      </c>
      <c r="E506" t="s">
        <v>95</v>
      </c>
      <c r="F506" t="s">
        <v>193</v>
      </c>
      <c r="G506">
        <v>2008</v>
      </c>
      <c r="H506">
        <v>0</v>
      </c>
      <c r="I506">
        <v>0.64376590330788819</v>
      </c>
      <c r="J506">
        <v>0</v>
      </c>
      <c r="K506">
        <v>0.48642266824085001</v>
      </c>
      <c r="L506">
        <v>1.1301885715487381</v>
      </c>
    </row>
    <row r="507" spans="1:12" hidden="1" outlineLevel="2" x14ac:dyDescent="0.25">
      <c r="A507" t="s">
        <v>987</v>
      </c>
      <c r="B507">
        <v>607</v>
      </c>
      <c r="C507" t="s">
        <v>156</v>
      </c>
      <c r="D507" t="s">
        <v>576</v>
      </c>
      <c r="E507" t="s">
        <v>148</v>
      </c>
      <c r="F507" t="s">
        <v>193</v>
      </c>
      <c r="G507">
        <v>2012</v>
      </c>
      <c r="H507">
        <v>0</v>
      </c>
      <c r="I507">
        <v>0.4</v>
      </c>
      <c r="J507">
        <v>0</v>
      </c>
      <c r="K507">
        <v>0.62091503267973869</v>
      </c>
      <c r="L507">
        <v>1.0209150326797387</v>
      </c>
    </row>
    <row r="508" spans="1:12" hidden="1" outlineLevel="2" x14ac:dyDescent="0.25">
      <c r="A508" t="s">
        <v>987</v>
      </c>
      <c r="B508">
        <v>608</v>
      </c>
      <c r="C508" t="s">
        <v>40</v>
      </c>
      <c r="D508" t="s">
        <v>195</v>
      </c>
      <c r="E508" t="s">
        <v>196</v>
      </c>
      <c r="F508" t="s">
        <v>193</v>
      </c>
      <c r="G508">
        <v>2009</v>
      </c>
      <c r="H508">
        <v>0</v>
      </c>
      <c r="I508">
        <v>0.2</v>
      </c>
      <c r="J508">
        <v>0</v>
      </c>
      <c r="K508">
        <v>0.4</v>
      </c>
      <c r="L508">
        <v>0.60000000000000009</v>
      </c>
    </row>
    <row r="509" spans="1:12" hidden="1" outlineLevel="2" x14ac:dyDescent="0.25">
      <c r="A509" t="s">
        <v>987</v>
      </c>
      <c r="B509">
        <v>609</v>
      </c>
      <c r="C509" t="s">
        <v>29</v>
      </c>
      <c r="D509" t="s">
        <v>799</v>
      </c>
      <c r="E509" t="s">
        <v>239</v>
      </c>
      <c r="F509" t="s">
        <v>193</v>
      </c>
      <c r="G509">
        <v>2007</v>
      </c>
      <c r="H509">
        <v>0</v>
      </c>
      <c r="I509">
        <v>0.62307692307692308</v>
      </c>
      <c r="J509">
        <v>0</v>
      </c>
      <c r="K509">
        <v>0.2</v>
      </c>
      <c r="L509">
        <v>0.82307692307692304</v>
      </c>
    </row>
    <row r="510" spans="1:12" outlineLevel="1" collapsed="1" x14ac:dyDescent="0.25">
      <c r="A510" s="8" t="s">
        <v>1070</v>
      </c>
      <c r="L510">
        <f>SUBTOTAL(9,L498:L509)</f>
        <v>9.3569780876050785</v>
      </c>
    </row>
    <row r="511" spans="1:12" hidden="1" outlineLevel="2" x14ac:dyDescent="0.25">
      <c r="A511" t="s">
        <v>625</v>
      </c>
      <c r="B511">
        <v>462</v>
      </c>
      <c r="C511" t="s">
        <v>143</v>
      </c>
      <c r="D511" t="s">
        <v>391</v>
      </c>
      <c r="E511" t="s">
        <v>28</v>
      </c>
      <c r="F511" t="s">
        <v>591</v>
      </c>
      <c r="G511">
        <v>2002</v>
      </c>
      <c r="H511">
        <v>0.82948717948717943</v>
      </c>
      <c r="I511">
        <v>0.77144970414201175</v>
      </c>
      <c r="J511">
        <v>0.68975468975468968</v>
      </c>
      <c r="K511">
        <v>0.76177090653548851</v>
      </c>
      <c r="L511">
        <v>3.0524624799193694</v>
      </c>
    </row>
    <row r="512" spans="1:12" outlineLevel="1" collapsed="1" x14ac:dyDescent="0.25">
      <c r="A512" s="8" t="s">
        <v>1071</v>
      </c>
      <c r="L512">
        <f>SUBTOTAL(9,L511:L511)</f>
        <v>3.0524624799193694</v>
      </c>
    </row>
    <row r="513" spans="1:12" hidden="1" outlineLevel="2" x14ac:dyDescent="0.25">
      <c r="A513" t="s">
        <v>221</v>
      </c>
      <c r="B513">
        <v>182</v>
      </c>
      <c r="C513" t="s">
        <v>27</v>
      </c>
      <c r="D513" t="s">
        <v>218</v>
      </c>
      <c r="E513" t="s">
        <v>219</v>
      </c>
      <c r="F513" t="s">
        <v>220</v>
      </c>
      <c r="G513">
        <v>1983</v>
      </c>
      <c r="H513">
        <v>0.87733333333333341</v>
      </c>
      <c r="I513">
        <v>0.85761047463175122</v>
      </c>
      <c r="J513">
        <v>0.74731759656652352</v>
      </c>
      <c r="K513">
        <v>0.78440029433406921</v>
      </c>
      <c r="L513">
        <v>3.2666616988656774</v>
      </c>
    </row>
    <row r="514" spans="1:12" outlineLevel="1" collapsed="1" x14ac:dyDescent="0.25">
      <c r="A514" s="8" t="s">
        <v>1072</v>
      </c>
      <c r="L514">
        <f>SUBTOTAL(9,L513:L513)</f>
        <v>3.2666616988656774</v>
      </c>
    </row>
    <row r="515" spans="1:12" hidden="1" outlineLevel="2" x14ac:dyDescent="0.25">
      <c r="A515" t="s">
        <v>110</v>
      </c>
      <c r="B515">
        <v>132</v>
      </c>
      <c r="C515" t="s">
        <v>107</v>
      </c>
      <c r="D515" t="s">
        <v>108</v>
      </c>
      <c r="E515" t="s">
        <v>109</v>
      </c>
      <c r="F515" t="s">
        <v>78</v>
      </c>
      <c r="G515">
        <v>2013</v>
      </c>
      <c r="H515">
        <v>0.4</v>
      </c>
      <c r="I515">
        <v>0.55988023952095811</v>
      </c>
      <c r="J515">
        <v>0.5436507936507935</v>
      </c>
      <c r="K515">
        <v>0.62295081967213117</v>
      </c>
      <c r="L515">
        <v>2.1264818528438827</v>
      </c>
    </row>
    <row r="516" spans="1:12" outlineLevel="1" collapsed="1" x14ac:dyDescent="0.25">
      <c r="A516" s="8" t="s">
        <v>1073</v>
      </c>
      <c r="L516">
        <f>SUBTOTAL(9,L515:L515)</f>
        <v>2.1264818528438827</v>
      </c>
    </row>
    <row r="517" spans="1:12" hidden="1" outlineLevel="2" x14ac:dyDescent="0.25">
      <c r="A517" t="s">
        <v>333</v>
      </c>
      <c r="B517">
        <v>265</v>
      </c>
      <c r="C517" t="s">
        <v>60</v>
      </c>
      <c r="D517" t="s">
        <v>331</v>
      </c>
      <c r="E517" t="s">
        <v>104</v>
      </c>
      <c r="F517" t="s">
        <v>332</v>
      </c>
      <c r="G517">
        <v>2010</v>
      </c>
      <c r="H517">
        <v>0</v>
      </c>
      <c r="I517">
        <v>0</v>
      </c>
      <c r="J517">
        <v>0.4</v>
      </c>
      <c r="K517">
        <v>1</v>
      </c>
      <c r="L517">
        <v>1.4</v>
      </c>
    </row>
    <row r="518" spans="1:12" outlineLevel="1" collapsed="1" x14ac:dyDescent="0.25">
      <c r="A518" s="8" t="s">
        <v>1074</v>
      </c>
      <c r="L518">
        <f>SUBTOTAL(9,L517:L517)</f>
        <v>1.4</v>
      </c>
    </row>
    <row r="519" spans="1:12" x14ac:dyDescent="0.25">
      <c r="A519" s="8" t="s">
        <v>1075</v>
      </c>
      <c r="L519">
        <f>SUBTOTAL(9,L2:L517)</f>
        <v>701.47558874578397</v>
      </c>
    </row>
  </sheetData>
  <sortState ref="A2:L434">
    <sortCondition ref="A2:A43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>
      <selection activeCell="J28" sqref="J28"/>
    </sheetView>
  </sheetViews>
  <sheetFormatPr defaultRowHeight="15" x14ac:dyDescent="0.25"/>
  <cols>
    <col min="1" max="1" width="23.5703125" bestFit="1" customWidth="1"/>
    <col min="2" max="2" width="17.5703125" customWidth="1"/>
  </cols>
  <sheetData>
    <row r="1" spans="1:4" ht="18.75" x14ac:dyDescent="0.3">
      <c r="A1" s="10" t="s">
        <v>4</v>
      </c>
      <c r="B1" s="10" t="s">
        <v>937</v>
      </c>
      <c r="C1" s="10" t="s">
        <v>1078</v>
      </c>
      <c r="D1" s="10" t="s">
        <v>1077</v>
      </c>
    </row>
    <row r="2" spans="1:4" x14ac:dyDescent="0.25">
      <c r="A2" s="9" t="s">
        <v>270</v>
      </c>
      <c r="B2" s="11">
        <v>106.93311955832692</v>
      </c>
      <c r="C2" s="2"/>
      <c r="D2" s="2">
        <v>1</v>
      </c>
    </row>
    <row r="3" spans="1:4" x14ac:dyDescent="0.25">
      <c r="A3" s="9" t="s">
        <v>767</v>
      </c>
      <c r="B3" s="11">
        <v>95.251802647659346</v>
      </c>
      <c r="C3" s="2"/>
      <c r="D3" s="2">
        <v>2</v>
      </c>
    </row>
    <row r="4" spans="1:4" x14ac:dyDescent="0.25">
      <c r="A4" s="8" t="s">
        <v>243</v>
      </c>
      <c r="B4" s="12">
        <v>44.5277867179541</v>
      </c>
      <c r="C4" t="s">
        <v>1076</v>
      </c>
    </row>
    <row r="5" spans="1:4" x14ac:dyDescent="0.25">
      <c r="A5" s="9" t="s">
        <v>965</v>
      </c>
      <c r="B5" s="11">
        <v>40.014869892869619</v>
      </c>
      <c r="C5" s="2"/>
      <c r="D5" s="2">
        <v>3</v>
      </c>
    </row>
    <row r="6" spans="1:4" x14ac:dyDescent="0.25">
      <c r="A6" s="8" t="s">
        <v>977</v>
      </c>
      <c r="B6" s="12">
        <v>36.952057244308484</v>
      </c>
      <c r="D6">
        <v>4</v>
      </c>
    </row>
    <row r="7" spans="1:4" x14ac:dyDescent="0.25">
      <c r="A7" s="8" t="s">
        <v>473</v>
      </c>
      <c r="B7" s="12">
        <v>31.186120012372953</v>
      </c>
      <c r="D7">
        <v>5</v>
      </c>
    </row>
    <row r="8" spans="1:4" x14ac:dyDescent="0.25">
      <c r="A8" s="8" t="s">
        <v>228</v>
      </c>
      <c r="B8" s="12">
        <v>22.679804614094476</v>
      </c>
      <c r="D8">
        <v>6</v>
      </c>
    </row>
    <row r="9" spans="1:4" x14ac:dyDescent="0.25">
      <c r="A9" s="8" t="s">
        <v>63</v>
      </c>
      <c r="B9" s="12">
        <v>18.734386951524439</v>
      </c>
      <c r="D9">
        <v>7</v>
      </c>
    </row>
    <row r="10" spans="1:4" x14ac:dyDescent="0.25">
      <c r="A10" s="8" t="s">
        <v>979</v>
      </c>
      <c r="B10" s="12">
        <v>14.734637161941915</v>
      </c>
      <c r="D10">
        <v>8</v>
      </c>
    </row>
    <row r="11" spans="1:4" x14ac:dyDescent="0.25">
      <c r="A11" s="8" t="s">
        <v>209</v>
      </c>
      <c r="B11" s="12">
        <v>13.302491021604309</v>
      </c>
      <c r="C11" t="s">
        <v>1076</v>
      </c>
    </row>
    <row r="12" spans="1:4" x14ac:dyDescent="0.25">
      <c r="A12" s="8" t="s">
        <v>118</v>
      </c>
      <c r="B12" s="12">
        <v>12.492058652094592</v>
      </c>
      <c r="D12">
        <v>9</v>
      </c>
    </row>
    <row r="13" spans="1:4" x14ac:dyDescent="0.25">
      <c r="A13" s="8" t="s">
        <v>959</v>
      </c>
      <c r="B13" s="12">
        <v>12.336838143712452</v>
      </c>
      <c r="D13">
        <v>10</v>
      </c>
    </row>
    <row r="14" spans="1:4" x14ac:dyDescent="0.25">
      <c r="A14" s="8" t="s">
        <v>597</v>
      </c>
      <c r="B14" s="12">
        <v>11.667753129776763</v>
      </c>
      <c r="D14">
        <v>11</v>
      </c>
    </row>
    <row r="15" spans="1:4" x14ac:dyDescent="0.25">
      <c r="A15" s="8" t="s">
        <v>96</v>
      </c>
      <c r="B15" s="12">
        <v>11.045285444576917</v>
      </c>
      <c r="D15">
        <v>12</v>
      </c>
    </row>
    <row r="16" spans="1:4" x14ac:dyDescent="0.25">
      <c r="A16" s="8" t="s">
        <v>968</v>
      </c>
      <c r="B16" s="12">
        <v>10.591636494968931</v>
      </c>
      <c r="D16">
        <v>13</v>
      </c>
    </row>
    <row r="17" spans="1:4" x14ac:dyDescent="0.25">
      <c r="A17" s="8" t="s">
        <v>124</v>
      </c>
      <c r="B17" s="12">
        <v>10.050685291166861</v>
      </c>
      <c r="D17">
        <v>14</v>
      </c>
    </row>
    <row r="18" spans="1:4" x14ac:dyDescent="0.25">
      <c r="A18" s="8" t="s">
        <v>603</v>
      </c>
      <c r="B18" s="12">
        <v>10.002200862906477</v>
      </c>
      <c r="D18">
        <v>15</v>
      </c>
    </row>
    <row r="19" spans="1:4" x14ac:dyDescent="0.25">
      <c r="A19" s="8" t="s">
        <v>987</v>
      </c>
      <c r="B19" s="12">
        <v>9.3569780876050785</v>
      </c>
      <c r="D19">
        <v>16</v>
      </c>
    </row>
    <row r="20" spans="1:4" x14ac:dyDescent="0.25">
      <c r="A20" s="8" t="s">
        <v>735</v>
      </c>
      <c r="B20" s="12">
        <v>7.7964045006291425</v>
      </c>
      <c r="D20">
        <v>17</v>
      </c>
    </row>
    <row r="21" spans="1:4" x14ac:dyDescent="0.25">
      <c r="A21" s="8" t="s">
        <v>967</v>
      </c>
      <c r="B21" s="12">
        <v>7.3243651704630235</v>
      </c>
      <c r="D21">
        <v>18</v>
      </c>
    </row>
    <row r="22" spans="1:4" x14ac:dyDescent="0.25">
      <c r="A22" s="8" t="s">
        <v>964</v>
      </c>
      <c r="B22" s="12">
        <v>7.126721272355014</v>
      </c>
      <c r="D22">
        <v>19</v>
      </c>
    </row>
    <row r="23" spans="1:4" x14ac:dyDescent="0.25">
      <c r="A23" s="8" t="s">
        <v>961</v>
      </c>
      <c r="B23" s="12">
        <v>6.866010898970325</v>
      </c>
      <c r="D23">
        <v>20</v>
      </c>
    </row>
    <row r="24" spans="1:4" x14ac:dyDescent="0.25">
      <c r="A24" s="8" t="s">
        <v>975</v>
      </c>
      <c r="B24" s="12">
        <v>6.7367893291136589</v>
      </c>
      <c r="D24">
        <v>21</v>
      </c>
    </row>
    <row r="25" spans="1:4" x14ac:dyDescent="0.25">
      <c r="A25" s="8" t="s">
        <v>231</v>
      </c>
      <c r="B25" s="12">
        <v>6.6233721092809423</v>
      </c>
      <c r="C25" t="s">
        <v>1076</v>
      </c>
    </row>
    <row r="26" spans="1:4" x14ac:dyDescent="0.25">
      <c r="A26" s="8" t="s">
        <v>956</v>
      </c>
      <c r="B26" s="12">
        <v>5.9208793266914972</v>
      </c>
      <c r="D26">
        <v>22</v>
      </c>
    </row>
    <row r="27" spans="1:4" x14ac:dyDescent="0.25">
      <c r="A27" s="8" t="s">
        <v>981</v>
      </c>
      <c r="B27" s="12">
        <v>5.4852843876624782</v>
      </c>
      <c r="D27">
        <v>23</v>
      </c>
    </row>
    <row r="28" spans="1:4" x14ac:dyDescent="0.25">
      <c r="A28" s="8" t="s">
        <v>43</v>
      </c>
      <c r="B28" s="12">
        <v>5.1845784097716976</v>
      </c>
      <c r="D28">
        <v>24</v>
      </c>
    </row>
    <row r="29" spans="1:4" x14ac:dyDescent="0.25">
      <c r="A29" s="8" t="s">
        <v>971</v>
      </c>
      <c r="B29" s="12">
        <v>5.0833112585112534</v>
      </c>
      <c r="D29">
        <v>25</v>
      </c>
    </row>
    <row r="30" spans="1:4" x14ac:dyDescent="0.25">
      <c r="A30" s="8" t="s">
        <v>950</v>
      </c>
      <c r="B30" s="12">
        <v>4.9493399422425508</v>
      </c>
      <c r="D30">
        <v>26</v>
      </c>
    </row>
    <row r="31" spans="1:4" x14ac:dyDescent="0.25">
      <c r="A31" s="8" t="s">
        <v>240</v>
      </c>
      <c r="B31" s="12">
        <v>4.2271474192394276</v>
      </c>
      <c r="C31" t="s">
        <v>1076</v>
      </c>
    </row>
    <row r="32" spans="1:4" x14ac:dyDescent="0.25">
      <c r="A32" s="8" t="s">
        <v>56</v>
      </c>
      <c r="B32" s="12">
        <v>4.1082245510849678</v>
      </c>
      <c r="D32">
        <v>27</v>
      </c>
    </row>
    <row r="33" spans="1:4" x14ac:dyDescent="0.25">
      <c r="A33" s="8" t="s">
        <v>129</v>
      </c>
      <c r="B33" s="12">
        <v>4.1082048384500371</v>
      </c>
      <c r="D33">
        <v>28</v>
      </c>
    </row>
    <row r="34" spans="1:4" x14ac:dyDescent="0.25">
      <c r="A34" s="8" t="s">
        <v>957</v>
      </c>
      <c r="B34" s="12">
        <v>4.0709779079360704</v>
      </c>
      <c r="D34">
        <v>29</v>
      </c>
    </row>
    <row r="35" spans="1:4" x14ac:dyDescent="0.25">
      <c r="A35" s="8" t="s">
        <v>380</v>
      </c>
      <c r="B35" s="12">
        <v>3.9836289097936644</v>
      </c>
      <c r="D35">
        <v>30</v>
      </c>
    </row>
    <row r="36" spans="1:4" x14ac:dyDescent="0.25">
      <c r="A36" s="8" t="s">
        <v>976</v>
      </c>
      <c r="B36" s="12">
        <v>3.9537634408602149</v>
      </c>
      <c r="D36">
        <v>31</v>
      </c>
    </row>
    <row r="37" spans="1:4" x14ac:dyDescent="0.25">
      <c r="A37" s="8" t="s">
        <v>954</v>
      </c>
      <c r="B37" s="12">
        <v>3.8945726808219567</v>
      </c>
      <c r="D37">
        <v>32</v>
      </c>
    </row>
    <row r="38" spans="1:4" x14ac:dyDescent="0.25">
      <c r="A38" s="8" t="s">
        <v>82</v>
      </c>
      <c r="B38" s="12">
        <v>3.7163829847923999</v>
      </c>
      <c r="D38">
        <v>33</v>
      </c>
    </row>
    <row r="39" spans="1:4" x14ac:dyDescent="0.25">
      <c r="A39" s="8" t="s">
        <v>960</v>
      </c>
      <c r="B39" s="12">
        <v>3.5893767791407658</v>
      </c>
      <c r="D39">
        <v>34</v>
      </c>
    </row>
    <row r="40" spans="1:4" x14ac:dyDescent="0.25">
      <c r="A40" s="8" t="s">
        <v>973</v>
      </c>
      <c r="B40" s="12">
        <v>3.5272054189274931</v>
      </c>
      <c r="D40">
        <v>35</v>
      </c>
    </row>
    <row r="41" spans="1:4" x14ac:dyDescent="0.25">
      <c r="A41" s="8" t="s">
        <v>978</v>
      </c>
      <c r="B41" s="12">
        <v>3.4716864702339709</v>
      </c>
      <c r="D41">
        <v>36</v>
      </c>
    </row>
    <row r="42" spans="1:4" x14ac:dyDescent="0.25">
      <c r="A42" s="8" t="s">
        <v>983</v>
      </c>
      <c r="B42" s="12">
        <v>3.4284588394062081</v>
      </c>
      <c r="D42">
        <v>37</v>
      </c>
    </row>
    <row r="43" spans="1:4" x14ac:dyDescent="0.25">
      <c r="A43" s="8" t="s">
        <v>69</v>
      </c>
      <c r="B43" s="12">
        <v>3.3713116376867989</v>
      </c>
      <c r="D43">
        <v>38</v>
      </c>
    </row>
    <row r="44" spans="1:4" x14ac:dyDescent="0.25">
      <c r="A44" s="8" t="s">
        <v>221</v>
      </c>
      <c r="B44" s="12">
        <v>3.2666616988656774</v>
      </c>
      <c r="C44" t="s">
        <v>1076</v>
      </c>
    </row>
    <row r="45" spans="1:4" x14ac:dyDescent="0.25">
      <c r="A45" s="8" t="s">
        <v>606</v>
      </c>
      <c r="B45" s="12">
        <v>3.2517158117987766</v>
      </c>
      <c r="D45">
        <v>39</v>
      </c>
    </row>
    <row r="46" spans="1:4" x14ac:dyDescent="0.25">
      <c r="A46" s="8" t="s">
        <v>953</v>
      </c>
      <c r="B46" s="12">
        <v>3.124575229311374</v>
      </c>
      <c r="D46">
        <v>40</v>
      </c>
    </row>
    <row r="47" spans="1:4" x14ac:dyDescent="0.25">
      <c r="A47" s="8" t="s">
        <v>970</v>
      </c>
      <c r="B47" s="12">
        <v>3.115952340225816</v>
      </c>
      <c r="D47">
        <v>41</v>
      </c>
    </row>
    <row r="48" spans="1:4" x14ac:dyDescent="0.25">
      <c r="A48" s="8" t="s">
        <v>625</v>
      </c>
      <c r="B48" s="12">
        <v>3.0524624799193694</v>
      </c>
      <c r="D48">
        <v>42</v>
      </c>
    </row>
    <row r="49" spans="1:4" x14ac:dyDescent="0.25">
      <c r="A49" s="8" t="s">
        <v>986</v>
      </c>
      <c r="B49" s="12">
        <v>2.9629882965566301</v>
      </c>
      <c r="D49">
        <v>43</v>
      </c>
    </row>
    <row r="50" spans="1:4" x14ac:dyDescent="0.25">
      <c r="A50" s="8" t="s">
        <v>617</v>
      </c>
      <c r="B50" s="12">
        <v>2.8883879638947545</v>
      </c>
      <c r="D50">
        <v>44</v>
      </c>
    </row>
    <row r="51" spans="1:4" x14ac:dyDescent="0.25">
      <c r="A51" s="8" t="s">
        <v>952</v>
      </c>
      <c r="B51" s="12">
        <v>2.8770739654610624</v>
      </c>
      <c r="D51">
        <v>45</v>
      </c>
    </row>
    <row r="52" spans="1:4" x14ac:dyDescent="0.25">
      <c r="A52" s="8" t="s">
        <v>984</v>
      </c>
      <c r="B52" s="12">
        <v>2.6616824103234369</v>
      </c>
      <c r="D52">
        <v>46</v>
      </c>
    </row>
    <row r="53" spans="1:4" x14ac:dyDescent="0.25">
      <c r="A53" s="8" t="s">
        <v>988</v>
      </c>
      <c r="B53" s="12">
        <v>2.5999999999999996</v>
      </c>
      <c r="D53">
        <v>47</v>
      </c>
    </row>
    <row r="54" spans="1:4" x14ac:dyDescent="0.25">
      <c r="A54" s="8" t="s">
        <v>878</v>
      </c>
      <c r="B54" s="12">
        <v>2.5507486434244986</v>
      </c>
      <c r="D54">
        <v>48</v>
      </c>
    </row>
    <row r="55" spans="1:4" x14ac:dyDescent="0.25">
      <c r="A55" s="8" t="s">
        <v>958</v>
      </c>
      <c r="B55" s="12">
        <v>2.5174479043435176</v>
      </c>
      <c r="D55">
        <v>49</v>
      </c>
    </row>
    <row r="56" spans="1:4" x14ac:dyDescent="0.25">
      <c r="A56" s="8" t="s">
        <v>93</v>
      </c>
      <c r="B56" s="12">
        <v>2.3640290593906643</v>
      </c>
      <c r="D56">
        <v>50</v>
      </c>
    </row>
    <row r="57" spans="1:4" x14ac:dyDescent="0.25">
      <c r="A57" s="8" t="s">
        <v>982</v>
      </c>
      <c r="B57" s="12">
        <v>2.2232170898861456</v>
      </c>
      <c r="D57">
        <v>51</v>
      </c>
    </row>
    <row r="58" spans="1:4" x14ac:dyDescent="0.25">
      <c r="A58" s="8" t="s">
        <v>955</v>
      </c>
      <c r="B58" s="12">
        <v>2.1387550157588597</v>
      </c>
      <c r="D58">
        <v>52</v>
      </c>
    </row>
    <row r="59" spans="1:4" x14ac:dyDescent="0.25">
      <c r="A59" s="8" t="s">
        <v>110</v>
      </c>
      <c r="B59" s="12">
        <v>2.1264818528438827</v>
      </c>
      <c r="D59">
        <v>53</v>
      </c>
    </row>
    <row r="60" spans="1:4" x14ac:dyDescent="0.25">
      <c r="A60" s="8" t="s">
        <v>782</v>
      </c>
      <c r="B60" s="12">
        <v>2.0027568922305767</v>
      </c>
      <c r="D60">
        <v>54</v>
      </c>
    </row>
    <row r="61" spans="1:4" x14ac:dyDescent="0.25">
      <c r="A61" s="8" t="s">
        <v>85</v>
      </c>
      <c r="B61" s="12">
        <v>1.9933006977247865</v>
      </c>
      <c r="D61">
        <v>55</v>
      </c>
    </row>
    <row r="62" spans="1:4" x14ac:dyDescent="0.25">
      <c r="A62" s="8" t="s">
        <v>579</v>
      </c>
      <c r="B62" s="12">
        <v>1.8665289764878061</v>
      </c>
      <c r="D62">
        <v>56</v>
      </c>
    </row>
    <row r="63" spans="1:4" x14ac:dyDescent="0.25">
      <c r="A63" s="8" t="s">
        <v>88</v>
      </c>
      <c r="B63" s="12">
        <v>1.8393489434608798</v>
      </c>
      <c r="D63">
        <v>57</v>
      </c>
    </row>
    <row r="64" spans="1:4" x14ac:dyDescent="0.25">
      <c r="A64" s="8" t="s">
        <v>757</v>
      </c>
      <c r="B64" s="12">
        <v>1.7835250842024046</v>
      </c>
      <c r="C64" t="s">
        <v>1076</v>
      </c>
    </row>
    <row r="65" spans="1:4" x14ac:dyDescent="0.25">
      <c r="A65" s="8" t="s">
        <v>803</v>
      </c>
      <c r="B65" s="12">
        <v>1.7752224777522247</v>
      </c>
      <c r="D65">
        <v>58</v>
      </c>
    </row>
    <row r="66" spans="1:4" x14ac:dyDescent="0.25">
      <c r="A66" s="8" t="s">
        <v>985</v>
      </c>
      <c r="B66" s="12">
        <v>1.6941482444733422</v>
      </c>
      <c r="D66">
        <v>59</v>
      </c>
    </row>
    <row r="67" spans="1:4" x14ac:dyDescent="0.25">
      <c r="A67" s="8" t="s">
        <v>980</v>
      </c>
      <c r="B67" s="12">
        <v>1.4534154344682935</v>
      </c>
      <c r="D67">
        <v>60</v>
      </c>
    </row>
    <row r="68" spans="1:4" x14ac:dyDescent="0.25">
      <c r="A68" s="8" t="s">
        <v>969</v>
      </c>
      <c r="B68" s="12">
        <v>1.4406280667320903</v>
      </c>
      <c r="D68">
        <v>61</v>
      </c>
    </row>
    <row r="69" spans="1:4" x14ac:dyDescent="0.25">
      <c r="A69" s="8" t="s">
        <v>333</v>
      </c>
      <c r="B69" s="12">
        <v>1.4</v>
      </c>
      <c r="D69">
        <v>62</v>
      </c>
    </row>
    <row r="70" spans="1:4" x14ac:dyDescent="0.25">
      <c r="A70" s="8" t="s">
        <v>990</v>
      </c>
      <c r="B70" s="12">
        <v>1.2892102191674235</v>
      </c>
      <c r="D70">
        <v>63</v>
      </c>
    </row>
    <row r="71" spans="1:4" x14ac:dyDescent="0.25">
      <c r="A71" s="8" t="s">
        <v>47</v>
      </c>
      <c r="B71" s="12">
        <v>1.2862869198312235</v>
      </c>
      <c r="D71">
        <v>64</v>
      </c>
    </row>
    <row r="72" spans="1:4" x14ac:dyDescent="0.25">
      <c r="A72" s="8" t="s">
        <v>873</v>
      </c>
      <c r="B72" s="12">
        <v>1.2613351973627434</v>
      </c>
      <c r="D72">
        <v>65</v>
      </c>
    </row>
    <row r="73" spans="1:4" x14ac:dyDescent="0.25">
      <c r="A73" s="8" t="s">
        <v>962</v>
      </c>
      <c r="B73" s="12">
        <v>1.2034803723188991</v>
      </c>
      <c r="D73">
        <v>66</v>
      </c>
    </row>
    <row r="74" spans="1:4" x14ac:dyDescent="0.25">
      <c r="A74" s="8" t="s">
        <v>951</v>
      </c>
      <c r="B74" s="12">
        <v>0.93917050691244242</v>
      </c>
      <c r="D74">
        <v>67</v>
      </c>
    </row>
    <row r="75" spans="1:4" x14ac:dyDescent="0.25">
      <c r="A75" s="8" t="s">
        <v>974</v>
      </c>
      <c r="B75" s="12">
        <v>0.90179495041621993</v>
      </c>
      <c r="D75">
        <v>68</v>
      </c>
    </row>
    <row r="76" spans="1:4" x14ac:dyDescent="0.25">
      <c r="A76" s="8" t="s">
        <v>972</v>
      </c>
      <c r="B76" s="12">
        <v>0.8</v>
      </c>
      <c r="D76">
        <v>69</v>
      </c>
    </row>
    <row r="77" spans="1:4" x14ac:dyDescent="0.25">
      <c r="A77" s="8" t="s">
        <v>79</v>
      </c>
      <c r="B77" s="12">
        <v>0.8</v>
      </c>
      <c r="D77">
        <v>70</v>
      </c>
    </row>
    <row r="78" spans="1:4" x14ac:dyDescent="0.25">
      <c r="A78" s="8" t="s">
        <v>884</v>
      </c>
      <c r="B78" s="12">
        <v>0.8</v>
      </c>
      <c r="D78">
        <v>71</v>
      </c>
    </row>
    <row r="79" spans="1:4" x14ac:dyDescent="0.25">
      <c r="A79" s="8" t="s">
        <v>922</v>
      </c>
      <c r="B79" s="12">
        <v>0.61474558670820356</v>
      </c>
      <c r="C79" t="s">
        <v>1076</v>
      </c>
    </row>
    <row r="80" spans="1:4" x14ac:dyDescent="0.25">
      <c r="A80" s="8" t="s">
        <v>132</v>
      </c>
      <c r="B80" s="12">
        <v>0.2</v>
      </c>
      <c r="D80">
        <v>72</v>
      </c>
    </row>
  </sheetData>
  <sortState ref="A2:B86">
    <sortCondition descending="1" ref="B2:B8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5"/>
  <sheetViews>
    <sheetView topLeftCell="A147" workbookViewId="0">
      <selection activeCell="B166" sqref="B166:G166"/>
    </sheetView>
  </sheetViews>
  <sheetFormatPr defaultRowHeight="15" x14ac:dyDescent="0.25"/>
  <sheetData>
    <row r="1" spans="1:18" x14ac:dyDescent="0.25">
      <c r="A1" t="s">
        <v>929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A2">
        <v>2</v>
      </c>
      <c r="B2">
        <v>474</v>
      </c>
      <c r="C2" t="s">
        <v>60</v>
      </c>
      <c r="D2" t="s">
        <v>638</v>
      </c>
      <c r="E2" t="s">
        <v>30</v>
      </c>
      <c r="F2" t="s">
        <v>631</v>
      </c>
      <c r="G2">
        <v>2011</v>
      </c>
      <c r="H2" t="s">
        <v>21</v>
      </c>
      <c r="I2" t="s">
        <v>632</v>
      </c>
      <c r="J2">
        <v>250</v>
      </c>
      <c r="L2" s="1">
        <v>0.46266203703703707</v>
      </c>
      <c r="M2" s="1">
        <v>0.46785879629629629</v>
      </c>
      <c r="O2" s="1">
        <v>5.1967592592592595E-3</v>
      </c>
      <c r="P2">
        <v>10</v>
      </c>
      <c r="R2">
        <f>$O$2/O2</f>
        <v>1</v>
      </c>
    </row>
    <row r="3" spans="1:18" x14ac:dyDescent="0.25">
      <c r="A3">
        <v>2</v>
      </c>
      <c r="B3">
        <v>282</v>
      </c>
      <c r="C3" t="s">
        <v>60</v>
      </c>
      <c r="D3" t="s">
        <v>367</v>
      </c>
      <c r="E3" t="s">
        <v>50</v>
      </c>
      <c r="F3" t="s">
        <v>368</v>
      </c>
      <c r="G3">
        <v>2010</v>
      </c>
      <c r="H3" t="s">
        <v>21</v>
      </c>
      <c r="I3" t="s">
        <v>369</v>
      </c>
      <c r="J3">
        <v>250</v>
      </c>
      <c r="L3" s="1">
        <v>0.47243055555555552</v>
      </c>
      <c r="M3" s="1">
        <v>0.47783564814814811</v>
      </c>
      <c r="O3" s="1">
        <v>5.4050925925925924E-3</v>
      </c>
      <c r="P3">
        <v>10</v>
      </c>
      <c r="R3">
        <f t="shared" ref="R3:R19" si="0">$O$2/O3</f>
        <v>0.96145610278372595</v>
      </c>
    </row>
    <row r="4" spans="1:18" x14ac:dyDescent="0.25">
      <c r="A4">
        <v>2</v>
      </c>
      <c r="B4">
        <v>595</v>
      </c>
      <c r="C4" t="s">
        <v>60</v>
      </c>
      <c r="D4" t="s">
        <v>783</v>
      </c>
      <c r="E4" t="s">
        <v>102</v>
      </c>
      <c r="F4" t="s">
        <v>62</v>
      </c>
      <c r="G4">
        <v>2010</v>
      </c>
      <c r="H4" t="s">
        <v>21</v>
      </c>
      <c r="I4" t="s">
        <v>63</v>
      </c>
      <c r="J4">
        <v>250</v>
      </c>
      <c r="L4" s="1">
        <v>0.4800462962962963</v>
      </c>
      <c r="M4" s="1">
        <v>0.48636574074074074</v>
      </c>
      <c r="O4" s="1">
        <v>6.3194444444444444E-3</v>
      </c>
      <c r="P4">
        <v>10</v>
      </c>
      <c r="R4">
        <f t="shared" si="0"/>
        <v>0.82234432234432242</v>
      </c>
    </row>
    <row r="5" spans="1:18" x14ac:dyDescent="0.25">
      <c r="A5">
        <v>2</v>
      </c>
      <c r="B5">
        <v>214</v>
      </c>
      <c r="C5" t="s">
        <v>60</v>
      </c>
      <c r="D5" t="s">
        <v>267</v>
      </c>
      <c r="E5" t="s">
        <v>268</v>
      </c>
      <c r="F5" t="s">
        <v>269</v>
      </c>
      <c r="G5">
        <v>2011</v>
      </c>
      <c r="H5" t="s">
        <v>21</v>
      </c>
      <c r="I5" t="s">
        <v>270</v>
      </c>
      <c r="J5">
        <v>250</v>
      </c>
      <c r="L5" s="1">
        <v>0.46686342592592589</v>
      </c>
      <c r="M5" s="1">
        <v>0.4736805555555556</v>
      </c>
      <c r="O5" s="1">
        <v>6.8171296296296287E-3</v>
      </c>
      <c r="P5">
        <v>10</v>
      </c>
      <c r="R5">
        <f t="shared" si="0"/>
        <v>0.76230899830220722</v>
      </c>
    </row>
    <row r="6" spans="1:18" x14ac:dyDescent="0.25">
      <c r="A6">
        <v>2</v>
      </c>
      <c r="B6">
        <v>393</v>
      </c>
      <c r="C6" t="s">
        <v>60</v>
      </c>
      <c r="D6" t="s">
        <v>518</v>
      </c>
      <c r="E6" t="s">
        <v>173</v>
      </c>
      <c r="F6" t="s">
        <v>517</v>
      </c>
      <c r="G6">
        <v>2011</v>
      </c>
      <c r="H6" t="s">
        <v>21</v>
      </c>
      <c r="I6" t="s">
        <v>168</v>
      </c>
      <c r="J6">
        <v>250</v>
      </c>
      <c r="L6" s="1">
        <v>0.47521990740740744</v>
      </c>
      <c r="M6" s="1">
        <v>0.48288194444444449</v>
      </c>
      <c r="O6" s="1">
        <v>7.6620370370370366E-3</v>
      </c>
      <c r="P6">
        <v>10</v>
      </c>
      <c r="R6">
        <f t="shared" si="0"/>
        <v>0.67824773413897288</v>
      </c>
    </row>
    <row r="7" spans="1:18" x14ac:dyDescent="0.25">
      <c r="A7">
        <v>2</v>
      </c>
      <c r="B7">
        <v>185</v>
      </c>
      <c r="C7" t="s">
        <v>60</v>
      </c>
      <c r="D7" t="s">
        <v>226</v>
      </c>
      <c r="E7" t="s">
        <v>173</v>
      </c>
      <c r="F7" t="s">
        <v>227</v>
      </c>
      <c r="G7">
        <v>2011</v>
      </c>
      <c r="H7" t="s">
        <v>21</v>
      </c>
      <c r="I7" t="s">
        <v>228</v>
      </c>
      <c r="J7">
        <v>250</v>
      </c>
      <c r="L7" s="1">
        <v>0.47104166666666664</v>
      </c>
      <c r="M7" s="1">
        <v>0.4788310185185185</v>
      </c>
      <c r="O7" s="1">
        <v>7.789351851851852E-3</v>
      </c>
      <c r="P7">
        <v>10</v>
      </c>
      <c r="R7">
        <f t="shared" si="0"/>
        <v>0.66716196136701333</v>
      </c>
    </row>
    <row r="8" spans="1:18" x14ac:dyDescent="0.25">
      <c r="A8">
        <v>2</v>
      </c>
      <c r="B8">
        <v>593</v>
      </c>
      <c r="C8" t="s">
        <v>60</v>
      </c>
      <c r="D8" t="s">
        <v>779</v>
      </c>
      <c r="E8" t="s">
        <v>84</v>
      </c>
      <c r="F8" t="s">
        <v>62</v>
      </c>
      <c r="G8">
        <v>2010</v>
      </c>
      <c r="H8" t="s">
        <v>21</v>
      </c>
      <c r="I8" t="s">
        <v>63</v>
      </c>
      <c r="J8">
        <v>250</v>
      </c>
      <c r="L8" s="1">
        <v>0.46482638888888889</v>
      </c>
      <c r="M8" s="1">
        <v>0.47302083333333328</v>
      </c>
      <c r="O8" s="1">
        <v>8.1944444444444452E-3</v>
      </c>
      <c r="P8">
        <v>10</v>
      </c>
      <c r="R8">
        <f t="shared" si="0"/>
        <v>0.63418079096045199</v>
      </c>
    </row>
    <row r="9" spans="1:18" x14ac:dyDescent="0.25">
      <c r="A9">
        <v>2</v>
      </c>
      <c r="B9">
        <v>216</v>
      </c>
      <c r="C9" t="s">
        <v>60</v>
      </c>
      <c r="D9" t="s">
        <v>272</v>
      </c>
      <c r="E9" t="s">
        <v>273</v>
      </c>
      <c r="F9" t="s">
        <v>269</v>
      </c>
      <c r="G9">
        <v>2010</v>
      </c>
      <c r="H9" t="s">
        <v>21</v>
      </c>
      <c r="I9" t="s">
        <v>270</v>
      </c>
      <c r="J9">
        <v>250</v>
      </c>
      <c r="L9" s="1">
        <v>0.47310185185185188</v>
      </c>
      <c r="M9" s="1">
        <v>0.4815740740740741</v>
      </c>
      <c r="O9" s="1">
        <v>8.4722222222222213E-3</v>
      </c>
      <c r="P9">
        <v>10</v>
      </c>
      <c r="R9">
        <f t="shared" si="0"/>
        <v>0.61338797814207657</v>
      </c>
    </row>
    <row r="10" spans="1:18" x14ac:dyDescent="0.25">
      <c r="A10">
        <v>2</v>
      </c>
      <c r="B10">
        <v>470</v>
      </c>
      <c r="C10" t="s">
        <v>60</v>
      </c>
      <c r="D10" t="s">
        <v>634</v>
      </c>
      <c r="E10" t="s">
        <v>196</v>
      </c>
      <c r="F10" t="s">
        <v>631</v>
      </c>
      <c r="G10">
        <v>2010</v>
      </c>
      <c r="H10" t="s">
        <v>21</v>
      </c>
      <c r="I10" t="s">
        <v>632</v>
      </c>
      <c r="J10">
        <v>250</v>
      </c>
      <c r="L10" s="1">
        <v>0.47689814814814818</v>
      </c>
      <c r="M10" s="1">
        <v>0.48689814814814819</v>
      </c>
      <c r="O10" s="1">
        <v>0.01</v>
      </c>
      <c r="P10">
        <v>10</v>
      </c>
      <c r="R10">
        <f t="shared" si="0"/>
        <v>0.51967592592592593</v>
      </c>
    </row>
    <row r="11" spans="1:18" x14ac:dyDescent="0.25">
      <c r="A11">
        <v>2</v>
      </c>
      <c r="B11">
        <v>443</v>
      </c>
      <c r="C11" t="s">
        <v>60</v>
      </c>
      <c r="D11" t="s">
        <v>596</v>
      </c>
      <c r="E11" t="s">
        <v>470</v>
      </c>
      <c r="F11" t="s">
        <v>591</v>
      </c>
      <c r="G11">
        <v>2010</v>
      </c>
      <c r="H11" t="s">
        <v>21</v>
      </c>
      <c r="I11" t="s">
        <v>597</v>
      </c>
      <c r="J11">
        <v>250</v>
      </c>
      <c r="L11" s="1">
        <v>0.46677083333333336</v>
      </c>
      <c r="M11" s="1">
        <v>0.47690972222222222</v>
      </c>
      <c r="O11" s="1">
        <v>1.0138888888888888E-2</v>
      </c>
      <c r="P11">
        <v>10</v>
      </c>
      <c r="R11">
        <f t="shared" si="0"/>
        <v>0.51255707762557079</v>
      </c>
    </row>
    <row r="12" spans="1:18" x14ac:dyDescent="0.25">
      <c r="A12">
        <v>2</v>
      </c>
      <c r="B12">
        <v>472</v>
      </c>
      <c r="C12" t="s">
        <v>60</v>
      </c>
      <c r="D12" t="s">
        <v>636</v>
      </c>
      <c r="E12" t="s">
        <v>198</v>
      </c>
      <c r="F12" t="s">
        <v>631</v>
      </c>
      <c r="G12">
        <v>2011</v>
      </c>
      <c r="H12" t="s">
        <v>21</v>
      </c>
      <c r="I12" t="s">
        <v>632</v>
      </c>
      <c r="J12">
        <v>250</v>
      </c>
      <c r="L12" s="1">
        <v>0.47031249999999997</v>
      </c>
      <c r="M12" s="1">
        <v>0.48071759259259261</v>
      </c>
      <c r="O12" s="1">
        <v>1.0405092592592593E-2</v>
      </c>
      <c r="P12">
        <v>10</v>
      </c>
      <c r="R12">
        <f t="shared" si="0"/>
        <v>0.49944382647385988</v>
      </c>
    </row>
    <row r="13" spans="1:18" x14ac:dyDescent="0.25">
      <c r="A13">
        <v>2</v>
      </c>
      <c r="B13">
        <v>471</v>
      </c>
      <c r="C13" t="s">
        <v>60</v>
      </c>
      <c r="D13" t="s">
        <v>635</v>
      </c>
      <c r="E13" t="s">
        <v>160</v>
      </c>
      <c r="F13" t="s">
        <v>631</v>
      </c>
      <c r="G13">
        <v>2011</v>
      </c>
      <c r="H13" t="s">
        <v>21</v>
      </c>
      <c r="I13" t="s">
        <v>632</v>
      </c>
      <c r="J13">
        <v>250</v>
      </c>
      <c r="L13" s="1">
        <v>0.47170138888888885</v>
      </c>
      <c r="M13" s="1">
        <v>0.48282407407407407</v>
      </c>
      <c r="O13" s="1">
        <v>1.1122685185185185E-2</v>
      </c>
      <c r="P13">
        <v>10</v>
      </c>
      <c r="R13">
        <f t="shared" si="0"/>
        <v>0.4672216441207076</v>
      </c>
    </row>
    <row r="14" spans="1:18" x14ac:dyDescent="0.25">
      <c r="A14">
        <v>2</v>
      </c>
      <c r="B14">
        <v>344</v>
      </c>
      <c r="C14" t="s">
        <v>60</v>
      </c>
      <c r="D14" t="s">
        <v>437</v>
      </c>
      <c r="E14" t="s">
        <v>438</v>
      </c>
      <c r="F14" t="s">
        <v>439</v>
      </c>
      <c r="G14">
        <v>2010</v>
      </c>
      <c r="H14" t="s">
        <v>21</v>
      </c>
      <c r="I14" t="s">
        <v>440</v>
      </c>
      <c r="J14">
        <v>250</v>
      </c>
      <c r="L14" s="1">
        <v>0.46129629629629632</v>
      </c>
      <c r="M14" s="1">
        <v>0.47309027777777773</v>
      </c>
      <c r="O14" s="1">
        <v>1.1793981481481482E-2</v>
      </c>
      <c r="P14">
        <v>10</v>
      </c>
      <c r="R14">
        <f t="shared" si="0"/>
        <v>0.44062806673209032</v>
      </c>
    </row>
    <row r="15" spans="1:18" x14ac:dyDescent="0.25">
      <c r="A15">
        <v>2</v>
      </c>
      <c r="B15">
        <v>392</v>
      </c>
      <c r="C15" t="s">
        <v>60</v>
      </c>
      <c r="D15" t="s">
        <v>516</v>
      </c>
      <c r="E15" t="s">
        <v>211</v>
      </c>
      <c r="F15" t="s">
        <v>517</v>
      </c>
      <c r="G15">
        <v>2010</v>
      </c>
      <c r="H15" t="s">
        <v>21</v>
      </c>
      <c r="I15" t="s">
        <v>168</v>
      </c>
      <c r="J15">
        <v>250</v>
      </c>
      <c r="L15" s="1">
        <v>0.47940972222222222</v>
      </c>
      <c r="M15" s="1">
        <v>0.49120370370370375</v>
      </c>
      <c r="O15" s="1">
        <v>1.1793981481481482E-2</v>
      </c>
      <c r="P15">
        <v>10</v>
      </c>
      <c r="R15">
        <f t="shared" si="0"/>
        <v>0.44062806673209032</v>
      </c>
    </row>
    <row r="16" spans="1:18" x14ac:dyDescent="0.25">
      <c r="A16">
        <v>2</v>
      </c>
      <c r="B16">
        <v>529</v>
      </c>
      <c r="C16" t="s">
        <v>60</v>
      </c>
      <c r="D16" t="s">
        <v>574</v>
      </c>
      <c r="E16" t="s">
        <v>173</v>
      </c>
      <c r="F16" t="s">
        <v>631</v>
      </c>
      <c r="G16">
        <v>2011</v>
      </c>
      <c r="H16" t="s">
        <v>21</v>
      </c>
      <c r="I16" t="s">
        <v>696</v>
      </c>
      <c r="J16">
        <v>250</v>
      </c>
      <c r="L16" s="1">
        <v>0.47657407407407404</v>
      </c>
      <c r="M16" s="1">
        <v>0.48844907407407406</v>
      </c>
      <c r="O16" s="1">
        <v>1.1875000000000002E-2</v>
      </c>
      <c r="P16">
        <v>10</v>
      </c>
      <c r="R16">
        <f t="shared" si="0"/>
        <v>0.43762183235867441</v>
      </c>
    </row>
    <row r="17" spans="1:18" x14ac:dyDescent="0.25">
      <c r="A17">
        <v>2</v>
      </c>
      <c r="B17">
        <v>188</v>
      </c>
      <c r="C17" t="s">
        <v>60</v>
      </c>
      <c r="D17" t="s">
        <v>233</v>
      </c>
      <c r="E17" t="s">
        <v>50</v>
      </c>
      <c r="F17" t="s">
        <v>234</v>
      </c>
      <c r="G17">
        <v>2011</v>
      </c>
      <c r="H17" t="s">
        <v>21</v>
      </c>
      <c r="I17">
        <v>161</v>
      </c>
      <c r="J17">
        <v>250</v>
      </c>
      <c r="L17" s="1">
        <v>0.47802083333333334</v>
      </c>
      <c r="M17" s="1">
        <v>0.49104166666666665</v>
      </c>
      <c r="O17" s="1">
        <v>1.3020833333333334E-2</v>
      </c>
      <c r="P17">
        <v>10</v>
      </c>
      <c r="R17">
        <v>0.4</v>
      </c>
    </row>
    <row r="18" spans="1:18" x14ac:dyDescent="0.25">
      <c r="A18">
        <v>2</v>
      </c>
      <c r="B18">
        <v>561</v>
      </c>
      <c r="C18" t="s">
        <v>60</v>
      </c>
      <c r="D18" t="s">
        <v>719</v>
      </c>
      <c r="E18" t="s">
        <v>196</v>
      </c>
      <c r="F18" t="s">
        <v>62</v>
      </c>
      <c r="G18">
        <v>2010</v>
      </c>
      <c r="H18" t="s">
        <v>21</v>
      </c>
      <c r="I18" t="s">
        <v>63</v>
      </c>
      <c r="J18">
        <v>250</v>
      </c>
      <c r="L18" s="1">
        <v>0.46202546296296299</v>
      </c>
      <c r="M18" s="1">
        <v>0.47834490740740737</v>
      </c>
      <c r="O18" s="1">
        <v>1.6319444444444445E-2</v>
      </c>
      <c r="P18">
        <v>10</v>
      </c>
      <c r="R18">
        <v>0.4</v>
      </c>
    </row>
    <row r="19" spans="1:18" x14ac:dyDescent="0.25">
      <c r="A19">
        <v>2</v>
      </c>
      <c r="B19">
        <v>171</v>
      </c>
      <c r="C19" t="s">
        <v>60</v>
      </c>
      <c r="D19" t="s">
        <v>192</v>
      </c>
      <c r="E19" t="s">
        <v>173</v>
      </c>
      <c r="F19" t="s">
        <v>193</v>
      </c>
      <c r="G19">
        <v>2010</v>
      </c>
      <c r="H19" t="s">
        <v>21</v>
      </c>
      <c r="I19" t="s">
        <v>194</v>
      </c>
      <c r="J19">
        <v>70</v>
      </c>
      <c r="L19" s="1">
        <v>0.4772569444444445</v>
      </c>
      <c r="M19" s="1">
        <v>0.49464120370370374</v>
      </c>
      <c r="O19" s="1">
        <v>1.7384259259259262E-2</v>
      </c>
      <c r="P19">
        <v>10</v>
      </c>
      <c r="R19">
        <v>0.4</v>
      </c>
    </row>
    <row r="20" spans="1:18" x14ac:dyDescent="0.25">
      <c r="A20">
        <v>2</v>
      </c>
      <c r="B20">
        <v>468</v>
      </c>
      <c r="C20" t="s">
        <v>60</v>
      </c>
      <c r="D20" t="s">
        <v>630</v>
      </c>
      <c r="E20" t="s">
        <v>50</v>
      </c>
      <c r="F20" t="s">
        <v>631</v>
      </c>
      <c r="G20">
        <v>2010</v>
      </c>
      <c r="H20" t="s">
        <v>21</v>
      </c>
      <c r="I20" t="s">
        <v>632</v>
      </c>
      <c r="J20">
        <v>250</v>
      </c>
      <c r="L20" s="1">
        <v>0.46824074074074074</v>
      </c>
      <c r="M20" s="1">
        <v>0.47440972222222227</v>
      </c>
      <c r="O20" s="1">
        <v>6.168981481481481E-3</v>
      </c>
      <c r="P20">
        <v>9</v>
      </c>
      <c r="R20">
        <v>0.2</v>
      </c>
    </row>
    <row r="21" spans="1:18" x14ac:dyDescent="0.25">
      <c r="A21">
        <v>2</v>
      </c>
      <c r="B21">
        <v>217</v>
      </c>
      <c r="C21" t="s">
        <v>60</v>
      </c>
      <c r="D21" t="s">
        <v>274</v>
      </c>
      <c r="E21" t="s">
        <v>275</v>
      </c>
      <c r="F21" t="s">
        <v>269</v>
      </c>
      <c r="G21">
        <v>2010</v>
      </c>
      <c r="H21" t="s">
        <v>21</v>
      </c>
      <c r="I21" t="s">
        <v>270</v>
      </c>
      <c r="J21">
        <v>250</v>
      </c>
      <c r="L21" s="1">
        <v>0.47877314814814814</v>
      </c>
      <c r="M21" s="1">
        <v>0.48752314814814812</v>
      </c>
      <c r="O21" s="1">
        <v>8.7499999999999991E-3</v>
      </c>
      <c r="P21">
        <v>9</v>
      </c>
      <c r="R21">
        <v>0.2</v>
      </c>
    </row>
    <row r="22" spans="1:18" x14ac:dyDescent="0.25">
      <c r="A22">
        <v>2</v>
      </c>
      <c r="B22">
        <v>215</v>
      </c>
      <c r="C22" t="s">
        <v>60</v>
      </c>
      <c r="D22" t="s">
        <v>271</v>
      </c>
      <c r="E22" t="s">
        <v>268</v>
      </c>
      <c r="F22" t="s">
        <v>269</v>
      </c>
      <c r="G22">
        <v>2011</v>
      </c>
      <c r="H22" t="s">
        <v>21</v>
      </c>
      <c r="I22" t="s">
        <v>270</v>
      </c>
      <c r="J22">
        <v>250</v>
      </c>
      <c r="L22" s="1">
        <v>0.4697453703703704</v>
      </c>
      <c r="M22" s="1">
        <v>0.47885416666666664</v>
      </c>
      <c r="O22" s="1">
        <v>9.1087962962962971E-3</v>
      </c>
      <c r="P22">
        <v>9</v>
      </c>
      <c r="R22">
        <v>0.2</v>
      </c>
    </row>
    <row r="23" spans="1:18" x14ac:dyDescent="0.25">
      <c r="A23">
        <v>2</v>
      </c>
      <c r="B23">
        <v>473</v>
      </c>
      <c r="C23" t="s">
        <v>60</v>
      </c>
      <c r="D23" t="s">
        <v>637</v>
      </c>
      <c r="E23" t="s">
        <v>109</v>
      </c>
      <c r="F23" t="s">
        <v>631</v>
      </c>
      <c r="G23">
        <v>2011</v>
      </c>
      <c r="H23" t="s">
        <v>21</v>
      </c>
      <c r="I23" t="s">
        <v>632</v>
      </c>
      <c r="J23">
        <v>250</v>
      </c>
      <c r="L23" s="1">
        <v>0.47449074074074077</v>
      </c>
      <c r="M23" s="1">
        <v>0.48031249999999998</v>
      </c>
      <c r="O23" s="1">
        <v>5.8217592592592592E-3</v>
      </c>
      <c r="P23">
        <v>8</v>
      </c>
      <c r="R23">
        <v>0.2</v>
      </c>
    </row>
    <row r="24" spans="1:18" x14ac:dyDescent="0.25">
      <c r="A24">
        <v>2</v>
      </c>
      <c r="B24">
        <v>469</v>
      </c>
      <c r="C24" t="s">
        <v>60</v>
      </c>
      <c r="D24" t="s">
        <v>633</v>
      </c>
      <c r="E24" t="s">
        <v>84</v>
      </c>
      <c r="F24" t="s">
        <v>631</v>
      </c>
      <c r="G24">
        <v>2011</v>
      </c>
      <c r="H24" t="s">
        <v>21</v>
      </c>
      <c r="I24" t="s">
        <v>632</v>
      </c>
      <c r="J24">
        <v>250</v>
      </c>
      <c r="L24" s="1">
        <v>0.47975694444444444</v>
      </c>
      <c r="M24" s="1">
        <v>0.48696759259259265</v>
      </c>
      <c r="O24" s="1">
        <v>7.2106481481481475E-3</v>
      </c>
      <c r="P24">
        <v>8</v>
      </c>
      <c r="R24">
        <v>0.2</v>
      </c>
    </row>
    <row r="25" spans="1:18" x14ac:dyDescent="0.25">
      <c r="A25">
        <v>2</v>
      </c>
      <c r="B25">
        <v>119</v>
      </c>
      <c r="C25" t="s">
        <v>60</v>
      </c>
      <c r="D25" t="s">
        <v>76</v>
      </c>
      <c r="E25" t="s">
        <v>77</v>
      </c>
      <c r="F25" t="s">
        <v>78</v>
      </c>
      <c r="G25">
        <v>2010</v>
      </c>
      <c r="H25" t="s">
        <v>21</v>
      </c>
      <c r="I25" t="s">
        <v>79</v>
      </c>
      <c r="J25">
        <v>250</v>
      </c>
      <c r="L25" s="1">
        <v>0.4654861111111111</v>
      </c>
      <c r="M25" s="1">
        <v>0.47270833333333334</v>
      </c>
      <c r="O25" s="1">
        <v>7.2222222222222228E-3</v>
      </c>
      <c r="P25">
        <v>7</v>
      </c>
      <c r="R25">
        <v>0.2</v>
      </c>
    </row>
    <row r="26" spans="1:18" x14ac:dyDescent="0.25">
      <c r="A26">
        <v>2</v>
      </c>
      <c r="B26">
        <v>113</v>
      </c>
      <c r="C26" t="s">
        <v>60</v>
      </c>
      <c r="D26" t="s">
        <v>61</v>
      </c>
      <c r="E26" t="s">
        <v>46</v>
      </c>
      <c r="F26" t="s">
        <v>62</v>
      </c>
      <c r="G26">
        <v>2010</v>
      </c>
      <c r="H26" t="s">
        <v>21</v>
      </c>
      <c r="I26" t="s">
        <v>63</v>
      </c>
      <c r="J26">
        <v>250</v>
      </c>
      <c r="L26" s="1">
        <v>0.46875</v>
      </c>
      <c r="R26">
        <v>0</v>
      </c>
    </row>
    <row r="27" spans="1:18" x14ac:dyDescent="0.25">
      <c r="A27">
        <v>2</v>
      </c>
      <c r="B27">
        <v>265</v>
      </c>
      <c r="C27" t="s">
        <v>60</v>
      </c>
      <c r="D27" t="s">
        <v>331</v>
      </c>
      <c r="E27" t="s">
        <v>104</v>
      </c>
      <c r="F27" t="s">
        <v>332</v>
      </c>
      <c r="G27">
        <v>2010</v>
      </c>
      <c r="H27" t="s">
        <v>21</v>
      </c>
      <c r="I27" t="s">
        <v>333</v>
      </c>
      <c r="J27">
        <v>250</v>
      </c>
      <c r="L27" s="1">
        <v>0.46597222222222223</v>
      </c>
      <c r="R27">
        <v>0</v>
      </c>
    </row>
    <row r="28" spans="1:18" x14ac:dyDescent="0.25">
      <c r="A28">
        <v>2</v>
      </c>
      <c r="B28">
        <v>266</v>
      </c>
      <c r="C28" t="s">
        <v>60</v>
      </c>
      <c r="D28" t="s">
        <v>334</v>
      </c>
      <c r="E28" t="s">
        <v>211</v>
      </c>
      <c r="F28" t="s">
        <v>332</v>
      </c>
      <c r="G28">
        <v>2010</v>
      </c>
      <c r="H28" t="s">
        <v>21</v>
      </c>
      <c r="I28" t="s">
        <v>335</v>
      </c>
      <c r="J28">
        <v>250</v>
      </c>
      <c r="L28" s="1">
        <v>0.4604166666666667</v>
      </c>
      <c r="R28">
        <v>0</v>
      </c>
    </row>
    <row r="29" spans="1:18" x14ac:dyDescent="0.25">
      <c r="A29">
        <v>2</v>
      </c>
      <c r="B29">
        <v>283</v>
      </c>
      <c r="C29" t="s">
        <v>60</v>
      </c>
      <c r="D29" t="s">
        <v>370</v>
      </c>
      <c r="E29" t="s">
        <v>109</v>
      </c>
      <c r="F29" t="s">
        <v>368</v>
      </c>
      <c r="G29">
        <v>2011</v>
      </c>
      <c r="H29" t="s">
        <v>21</v>
      </c>
      <c r="I29" t="s">
        <v>371</v>
      </c>
      <c r="J29">
        <v>250</v>
      </c>
      <c r="L29" s="1">
        <v>0.46388888888888885</v>
      </c>
      <c r="R29">
        <v>0</v>
      </c>
    </row>
    <row r="30" spans="1:18" x14ac:dyDescent="0.25">
      <c r="A30">
        <v>2</v>
      </c>
      <c r="B30">
        <v>444</v>
      </c>
      <c r="C30" t="s">
        <v>60</v>
      </c>
      <c r="D30" t="s">
        <v>598</v>
      </c>
      <c r="E30" t="s">
        <v>106</v>
      </c>
      <c r="F30" t="s">
        <v>591</v>
      </c>
      <c r="G30">
        <v>2011</v>
      </c>
      <c r="H30" t="s">
        <v>21</v>
      </c>
      <c r="I30" t="s">
        <v>597</v>
      </c>
      <c r="J30">
        <v>250</v>
      </c>
      <c r="L30" s="1">
        <v>0.46736111111111112</v>
      </c>
      <c r="R30">
        <v>0</v>
      </c>
    </row>
    <row r="31" spans="1:18" x14ac:dyDescent="0.25">
      <c r="A31">
        <v>2</v>
      </c>
      <c r="B31">
        <v>561</v>
      </c>
      <c r="C31" t="s">
        <v>60</v>
      </c>
      <c r="D31" t="s">
        <v>719</v>
      </c>
      <c r="E31" t="s">
        <v>196</v>
      </c>
      <c r="F31" t="s">
        <v>62</v>
      </c>
      <c r="G31">
        <v>2010</v>
      </c>
      <c r="H31" t="s">
        <v>21</v>
      </c>
      <c r="I31" t="s">
        <v>63</v>
      </c>
      <c r="L31" s="1">
        <v>0.47361111111111115</v>
      </c>
      <c r="R31">
        <v>0</v>
      </c>
    </row>
    <row r="32" spans="1:18" x14ac:dyDescent="0.25">
      <c r="A32">
        <v>2</v>
      </c>
      <c r="B32">
        <v>562</v>
      </c>
      <c r="C32" t="s">
        <v>60</v>
      </c>
      <c r="D32" t="s">
        <v>648</v>
      </c>
      <c r="E32" t="s">
        <v>649</v>
      </c>
      <c r="F32" t="s">
        <v>649</v>
      </c>
      <c r="H32" t="s">
        <v>21</v>
      </c>
      <c r="L32" s="1">
        <v>0.4597222222222222</v>
      </c>
      <c r="R32">
        <v>0</v>
      </c>
    </row>
    <row r="33" spans="1:18" x14ac:dyDescent="0.25">
      <c r="A33">
        <v>2</v>
      </c>
      <c r="B33">
        <v>355</v>
      </c>
      <c r="C33" t="s">
        <v>40</v>
      </c>
      <c r="D33" t="s">
        <v>462</v>
      </c>
      <c r="E33" t="s">
        <v>46</v>
      </c>
      <c r="F33" t="s">
        <v>463</v>
      </c>
      <c r="G33">
        <v>2009</v>
      </c>
      <c r="H33" t="s">
        <v>21</v>
      </c>
      <c r="I33" t="s">
        <v>464</v>
      </c>
      <c r="J33">
        <v>250</v>
      </c>
      <c r="L33" s="1">
        <v>0.47659722222222217</v>
      </c>
      <c r="M33" s="1">
        <v>0.48243055555555553</v>
      </c>
      <c r="O33" s="1">
        <v>5.8333333333333336E-3</v>
      </c>
      <c r="P33">
        <v>11</v>
      </c>
      <c r="R33">
        <f>$O$33/O33</f>
        <v>1</v>
      </c>
    </row>
    <row r="34" spans="1:18" x14ac:dyDescent="0.25">
      <c r="A34">
        <v>2</v>
      </c>
      <c r="B34">
        <v>356</v>
      </c>
      <c r="C34" t="s">
        <v>40</v>
      </c>
      <c r="D34" t="s">
        <v>465</v>
      </c>
      <c r="E34" t="s">
        <v>466</v>
      </c>
      <c r="F34" t="s">
        <v>463</v>
      </c>
      <c r="G34">
        <v>2009</v>
      </c>
      <c r="H34" t="s">
        <v>21</v>
      </c>
      <c r="I34" t="s">
        <v>467</v>
      </c>
      <c r="J34">
        <v>250</v>
      </c>
      <c r="L34" s="1">
        <v>0.50026620370370367</v>
      </c>
      <c r="M34" s="1">
        <v>0.50689814814814815</v>
      </c>
      <c r="O34" s="1">
        <v>6.6319444444444446E-3</v>
      </c>
      <c r="P34">
        <v>11</v>
      </c>
      <c r="R34">
        <f t="shared" ref="R34:R47" si="1">$O$33/O34</f>
        <v>0.87958115183246077</v>
      </c>
    </row>
    <row r="35" spans="1:18" x14ac:dyDescent="0.25">
      <c r="A35">
        <v>2</v>
      </c>
      <c r="B35">
        <v>219</v>
      </c>
      <c r="C35" t="s">
        <v>40</v>
      </c>
      <c r="D35" t="s">
        <v>278</v>
      </c>
      <c r="E35" t="s">
        <v>109</v>
      </c>
      <c r="F35" t="s">
        <v>269</v>
      </c>
      <c r="G35">
        <v>2009</v>
      </c>
      <c r="H35" t="s">
        <v>21</v>
      </c>
      <c r="I35" t="s">
        <v>270</v>
      </c>
      <c r="J35">
        <v>250</v>
      </c>
      <c r="L35" s="1">
        <v>0.4606365740740741</v>
      </c>
      <c r="M35" s="1">
        <v>0.46795138888888888</v>
      </c>
      <c r="O35" s="1">
        <v>7.3148148148148148E-3</v>
      </c>
      <c r="P35">
        <v>11</v>
      </c>
      <c r="R35">
        <f t="shared" si="1"/>
        <v>0.79746835443037978</v>
      </c>
    </row>
    <row r="36" spans="1:18" x14ac:dyDescent="0.25">
      <c r="A36">
        <v>2</v>
      </c>
      <c r="B36">
        <v>123</v>
      </c>
      <c r="C36" t="s">
        <v>40</v>
      </c>
      <c r="D36" t="s">
        <v>89</v>
      </c>
      <c r="E36" t="s">
        <v>90</v>
      </c>
      <c r="F36" t="s">
        <v>78</v>
      </c>
      <c r="G36">
        <v>2009</v>
      </c>
      <c r="H36" t="s">
        <v>21</v>
      </c>
      <c r="I36" t="s">
        <v>91</v>
      </c>
      <c r="J36">
        <v>250</v>
      </c>
      <c r="L36" s="1">
        <v>0.47457175925925926</v>
      </c>
      <c r="M36" s="1">
        <v>0.48234953703703703</v>
      </c>
      <c r="O36" s="1">
        <v>7.7777777777777767E-3</v>
      </c>
      <c r="P36">
        <v>11</v>
      </c>
      <c r="R36">
        <f t="shared" si="1"/>
        <v>0.75000000000000011</v>
      </c>
    </row>
    <row r="37" spans="1:18" x14ac:dyDescent="0.25">
      <c r="A37">
        <v>2</v>
      </c>
      <c r="B37">
        <v>121</v>
      </c>
      <c r="C37" t="s">
        <v>40</v>
      </c>
      <c r="D37" t="s">
        <v>83</v>
      </c>
      <c r="E37" t="s">
        <v>84</v>
      </c>
      <c r="F37" t="s">
        <v>78</v>
      </c>
      <c r="G37">
        <v>2009</v>
      </c>
      <c r="H37" t="s">
        <v>21</v>
      </c>
      <c r="I37" t="s">
        <v>85</v>
      </c>
      <c r="J37">
        <v>250</v>
      </c>
      <c r="L37" s="1">
        <v>0.46687499999999998</v>
      </c>
      <c r="M37" s="1">
        <v>0.47500000000000003</v>
      </c>
      <c r="O37" s="1">
        <v>8.1249999999999985E-3</v>
      </c>
      <c r="P37">
        <v>11</v>
      </c>
      <c r="R37">
        <f t="shared" si="1"/>
        <v>0.71794871794871806</v>
      </c>
    </row>
    <row r="38" spans="1:18" x14ac:dyDescent="0.25">
      <c r="A38">
        <v>2</v>
      </c>
      <c r="B38">
        <v>285</v>
      </c>
      <c r="C38" t="s">
        <v>40</v>
      </c>
      <c r="D38" t="s">
        <v>375</v>
      </c>
      <c r="E38" t="s">
        <v>250</v>
      </c>
      <c r="F38" t="s">
        <v>368</v>
      </c>
      <c r="G38">
        <v>2009</v>
      </c>
      <c r="H38" t="s">
        <v>21</v>
      </c>
      <c r="I38" t="s">
        <v>369</v>
      </c>
      <c r="J38">
        <v>250</v>
      </c>
      <c r="L38" s="1">
        <v>0.46409722222222222</v>
      </c>
      <c r="M38" s="1">
        <v>0.47265046296296293</v>
      </c>
      <c r="O38" s="1">
        <v>8.5532407407407415E-3</v>
      </c>
      <c r="P38">
        <v>11</v>
      </c>
      <c r="R38">
        <f t="shared" si="1"/>
        <v>0.68200270635994586</v>
      </c>
    </row>
    <row r="39" spans="1:18" x14ac:dyDescent="0.25">
      <c r="A39">
        <v>2</v>
      </c>
      <c r="B39">
        <v>424</v>
      </c>
      <c r="C39" t="s">
        <v>40</v>
      </c>
      <c r="D39" t="s">
        <v>564</v>
      </c>
      <c r="E39" t="s">
        <v>565</v>
      </c>
      <c r="F39" t="s">
        <v>566</v>
      </c>
      <c r="G39">
        <v>2009</v>
      </c>
      <c r="H39" t="s">
        <v>21</v>
      </c>
      <c r="I39" t="s">
        <v>567</v>
      </c>
      <c r="J39">
        <v>250</v>
      </c>
      <c r="L39" s="1">
        <v>0.46759259259259256</v>
      </c>
      <c r="M39" s="1">
        <v>0.47809027777777779</v>
      </c>
      <c r="O39" s="1">
        <v>1.0497685185185186E-2</v>
      </c>
      <c r="P39">
        <v>11</v>
      </c>
      <c r="R39">
        <f t="shared" si="1"/>
        <v>0.55567805953693494</v>
      </c>
    </row>
    <row r="40" spans="1:18" x14ac:dyDescent="0.25">
      <c r="A40">
        <v>2</v>
      </c>
      <c r="B40">
        <v>477</v>
      </c>
      <c r="C40" t="s">
        <v>40</v>
      </c>
      <c r="D40" t="s">
        <v>636</v>
      </c>
      <c r="E40" t="s">
        <v>641</v>
      </c>
      <c r="F40" t="s">
        <v>631</v>
      </c>
      <c r="G40">
        <v>2009</v>
      </c>
      <c r="H40" t="s">
        <v>21</v>
      </c>
      <c r="I40" t="s">
        <v>632</v>
      </c>
      <c r="J40">
        <v>250</v>
      </c>
      <c r="L40" s="1">
        <v>0.46891203703703704</v>
      </c>
      <c r="M40" s="1">
        <v>0.47961805555555559</v>
      </c>
      <c r="O40" s="1">
        <v>1.0706018518518517E-2</v>
      </c>
      <c r="P40">
        <v>11</v>
      </c>
      <c r="R40">
        <f t="shared" si="1"/>
        <v>0.54486486486486496</v>
      </c>
    </row>
    <row r="41" spans="1:18" x14ac:dyDescent="0.25">
      <c r="A41">
        <v>2</v>
      </c>
      <c r="B41">
        <v>161</v>
      </c>
      <c r="C41" t="s">
        <v>40</v>
      </c>
      <c r="D41" t="s">
        <v>169</v>
      </c>
      <c r="E41" t="s">
        <v>46</v>
      </c>
      <c r="F41" t="s">
        <v>170</v>
      </c>
      <c r="G41">
        <v>2009</v>
      </c>
      <c r="H41" t="s">
        <v>21</v>
      </c>
      <c r="I41" t="s">
        <v>171</v>
      </c>
      <c r="J41">
        <v>250</v>
      </c>
      <c r="L41" s="1">
        <v>0.46618055555555554</v>
      </c>
      <c r="M41" s="1">
        <v>0.47876157407407405</v>
      </c>
      <c r="O41" s="1">
        <v>1.2581018518518519E-2</v>
      </c>
      <c r="P41">
        <v>11</v>
      </c>
      <c r="R41">
        <f t="shared" si="1"/>
        <v>0.46366145354185834</v>
      </c>
    </row>
    <row r="42" spans="1:18" x14ac:dyDescent="0.25">
      <c r="A42">
        <v>2</v>
      </c>
      <c r="B42">
        <v>566</v>
      </c>
      <c r="C42" t="s">
        <v>40</v>
      </c>
      <c r="D42" t="s">
        <v>730</v>
      </c>
      <c r="E42" t="s">
        <v>520</v>
      </c>
      <c r="F42" t="s">
        <v>631</v>
      </c>
      <c r="G42">
        <v>2009</v>
      </c>
      <c r="H42" t="s">
        <v>21</v>
      </c>
      <c r="I42" t="s">
        <v>767</v>
      </c>
      <c r="L42" s="1">
        <v>0.46971064814814811</v>
      </c>
      <c r="M42" s="1">
        <v>0.48278935185185184</v>
      </c>
      <c r="O42" s="1">
        <v>1.3078703703703703E-2</v>
      </c>
      <c r="P42">
        <v>11</v>
      </c>
      <c r="R42">
        <f t="shared" si="1"/>
        <v>0.4460176991150443</v>
      </c>
    </row>
    <row r="43" spans="1:18" x14ac:dyDescent="0.25">
      <c r="A43">
        <v>2</v>
      </c>
      <c r="B43">
        <v>476</v>
      </c>
      <c r="C43" t="s">
        <v>40</v>
      </c>
      <c r="D43" t="s">
        <v>640</v>
      </c>
      <c r="E43" t="s">
        <v>230</v>
      </c>
      <c r="F43" t="s">
        <v>631</v>
      </c>
      <c r="G43">
        <v>2009</v>
      </c>
      <c r="H43" t="s">
        <v>21</v>
      </c>
      <c r="I43" t="s">
        <v>632</v>
      </c>
      <c r="J43">
        <v>250</v>
      </c>
      <c r="L43" s="1">
        <v>0.46196759259259257</v>
      </c>
      <c r="M43" s="1">
        <v>0.4755671296296296</v>
      </c>
      <c r="O43" s="1">
        <v>1.3599537037037037E-2</v>
      </c>
      <c r="P43">
        <v>11</v>
      </c>
      <c r="R43">
        <f t="shared" si="1"/>
        <v>0.42893617021276598</v>
      </c>
    </row>
    <row r="44" spans="1:18" x14ac:dyDescent="0.25">
      <c r="A44">
        <v>2</v>
      </c>
      <c r="B44">
        <v>612</v>
      </c>
      <c r="C44" t="s">
        <v>40</v>
      </c>
      <c r="D44" t="s">
        <v>801</v>
      </c>
      <c r="E44" t="s">
        <v>802</v>
      </c>
      <c r="F44" t="s">
        <v>234</v>
      </c>
      <c r="G44">
        <v>2009</v>
      </c>
      <c r="H44" t="s">
        <v>21</v>
      </c>
      <c r="I44" t="s">
        <v>803</v>
      </c>
      <c r="L44" s="1">
        <v>0.46043981481481483</v>
      </c>
      <c r="M44" s="1">
        <v>0.47511574074074076</v>
      </c>
      <c r="O44" s="1">
        <v>1.4675925925925926E-2</v>
      </c>
      <c r="P44">
        <v>11</v>
      </c>
      <c r="R44">
        <v>0.4</v>
      </c>
    </row>
    <row r="45" spans="1:18" x14ac:dyDescent="0.25">
      <c r="A45">
        <v>2</v>
      </c>
      <c r="B45">
        <v>122</v>
      </c>
      <c r="C45" t="s">
        <v>40</v>
      </c>
      <c r="D45" t="s">
        <v>86</v>
      </c>
      <c r="E45" t="s">
        <v>87</v>
      </c>
      <c r="F45" t="s">
        <v>78</v>
      </c>
      <c r="G45">
        <v>2009</v>
      </c>
      <c r="H45" t="s">
        <v>21</v>
      </c>
      <c r="I45" t="s">
        <v>88</v>
      </c>
      <c r="J45">
        <v>250</v>
      </c>
      <c r="L45" s="1">
        <v>0.47309027777777773</v>
      </c>
      <c r="M45" s="1">
        <v>0.49016203703703703</v>
      </c>
      <c r="O45" s="1">
        <v>1.7071759259259259E-2</v>
      </c>
      <c r="P45">
        <v>11</v>
      </c>
      <c r="R45">
        <v>0.4</v>
      </c>
    </row>
    <row r="46" spans="1:18" x14ac:dyDescent="0.25">
      <c r="A46">
        <v>2</v>
      </c>
      <c r="B46">
        <v>107</v>
      </c>
      <c r="C46" t="s">
        <v>40</v>
      </c>
      <c r="D46" t="s">
        <v>41</v>
      </c>
      <c r="E46" t="s">
        <v>42</v>
      </c>
      <c r="F46" t="s">
        <v>35</v>
      </c>
      <c r="G46">
        <v>2009</v>
      </c>
      <c r="H46" t="s">
        <v>21</v>
      </c>
      <c r="I46" t="s">
        <v>43</v>
      </c>
      <c r="J46">
        <v>70</v>
      </c>
      <c r="L46" s="1">
        <v>0.46339120370370374</v>
      </c>
      <c r="M46" s="1">
        <v>0.48387731481481483</v>
      </c>
      <c r="O46" s="1">
        <v>2.0486111111111111E-2</v>
      </c>
      <c r="P46">
        <v>11</v>
      </c>
      <c r="R46">
        <v>0.4</v>
      </c>
    </row>
    <row r="47" spans="1:18" x14ac:dyDescent="0.25">
      <c r="A47">
        <v>2</v>
      </c>
      <c r="B47">
        <v>120</v>
      </c>
      <c r="C47" t="s">
        <v>40</v>
      </c>
      <c r="D47" t="s">
        <v>80</v>
      </c>
      <c r="E47" t="s">
        <v>81</v>
      </c>
      <c r="F47" t="s">
        <v>78</v>
      </c>
      <c r="G47">
        <v>2009</v>
      </c>
      <c r="H47" t="s">
        <v>21</v>
      </c>
      <c r="I47" t="s">
        <v>82</v>
      </c>
      <c r="J47">
        <v>250</v>
      </c>
      <c r="L47" s="1">
        <v>0.46142361111111113</v>
      </c>
      <c r="M47" s="1">
        <v>0.50542824074074078</v>
      </c>
      <c r="O47" s="1">
        <v>4.4004629629629623E-2</v>
      </c>
      <c r="P47">
        <v>11</v>
      </c>
      <c r="R47">
        <v>0.4</v>
      </c>
    </row>
    <row r="48" spans="1:18" x14ac:dyDescent="0.25">
      <c r="A48">
        <v>2</v>
      </c>
      <c r="B48">
        <v>218</v>
      </c>
      <c r="C48" t="s">
        <v>40</v>
      </c>
      <c r="D48" t="s">
        <v>276</v>
      </c>
      <c r="E48" t="s">
        <v>277</v>
      </c>
      <c r="F48" t="s">
        <v>269</v>
      </c>
      <c r="G48">
        <v>2009</v>
      </c>
      <c r="H48" t="s">
        <v>21</v>
      </c>
      <c r="I48" t="s">
        <v>270</v>
      </c>
      <c r="J48">
        <v>250</v>
      </c>
      <c r="L48" s="1">
        <v>0.46547453703703701</v>
      </c>
      <c r="M48" s="1">
        <v>0.47218749999999998</v>
      </c>
      <c r="O48" s="1">
        <v>6.7129629629629622E-3</v>
      </c>
      <c r="P48">
        <v>10</v>
      </c>
      <c r="R48">
        <v>0.2</v>
      </c>
    </row>
    <row r="49" spans="1:18" x14ac:dyDescent="0.25">
      <c r="A49">
        <v>2</v>
      </c>
      <c r="B49">
        <v>475</v>
      </c>
      <c r="C49" t="s">
        <v>40</v>
      </c>
      <c r="D49" t="s">
        <v>639</v>
      </c>
      <c r="E49" t="s">
        <v>46</v>
      </c>
      <c r="F49" t="s">
        <v>631</v>
      </c>
      <c r="G49">
        <v>2009</v>
      </c>
      <c r="H49" t="s">
        <v>21</v>
      </c>
      <c r="I49" t="s">
        <v>632</v>
      </c>
      <c r="J49">
        <v>250</v>
      </c>
      <c r="L49" s="1">
        <v>0.47627314814814814</v>
      </c>
      <c r="M49" s="1">
        <v>0.48493055555555559</v>
      </c>
      <c r="O49" s="1">
        <v>8.6574074074074071E-3</v>
      </c>
      <c r="P49">
        <v>10</v>
      </c>
      <c r="R49">
        <v>0.2</v>
      </c>
    </row>
    <row r="50" spans="1:18" x14ac:dyDescent="0.25">
      <c r="A50">
        <v>2</v>
      </c>
      <c r="B50">
        <v>565</v>
      </c>
      <c r="C50" t="s">
        <v>40</v>
      </c>
      <c r="D50" t="s">
        <v>727</v>
      </c>
      <c r="E50" t="s">
        <v>728</v>
      </c>
      <c r="F50" t="s">
        <v>631</v>
      </c>
      <c r="G50">
        <v>2009</v>
      </c>
      <c r="H50" t="s">
        <v>21</v>
      </c>
      <c r="I50" t="s">
        <v>767</v>
      </c>
      <c r="L50" s="1">
        <v>0.47168981481481481</v>
      </c>
      <c r="M50" s="1">
        <v>0.48541666666666666</v>
      </c>
      <c r="O50" s="1">
        <v>1.3726851851851851E-2</v>
      </c>
      <c r="P50">
        <v>10</v>
      </c>
      <c r="R50">
        <v>0.2</v>
      </c>
    </row>
    <row r="51" spans="1:18" x14ac:dyDescent="0.25">
      <c r="A51">
        <v>2</v>
      </c>
      <c r="B51">
        <v>608</v>
      </c>
      <c r="C51" t="s">
        <v>40</v>
      </c>
      <c r="D51" t="s">
        <v>195</v>
      </c>
      <c r="E51" t="s">
        <v>196</v>
      </c>
      <c r="F51" t="s">
        <v>193</v>
      </c>
      <c r="G51">
        <v>2009</v>
      </c>
      <c r="H51" t="s">
        <v>21</v>
      </c>
      <c r="I51" t="s">
        <v>194</v>
      </c>
      <c r="J51">
        <v>70</v>
      </c>
      <c r="L51" s="1">
        <v>0.47033564814814816</v>
      </c>
      <c r="M51" s="1">
        <v>0.48756944444444444</v>
      </c>
      <c r="O51" s="1">
        <v>1.7233796296296296E-2</v>
      </c>
      <c r="P51">
        <v>10</v>
      </c>
      <c r="R51">
        <v>0.2</v>
      </c>
    </row>
    <row r="52" spans="1:18" x14ac:dyDescent="0.25">
      <c r="A52">
        <v>2</v>
      </c>
      <c r="B52">
        <v>284</v>
      </c>
      <c r="C52" t="s">
        <v>40</v>
      </c>
      <c r="D52" t="s">
        <v>372</v>
      </c>
      <c r="E52" t="s">
        <v>373</v>
      </c>
      <c r="F52" t="s">
        <v>368</v>
      </c>
      <c r="G52">
        <v>2009</v>
      </c>
      <c r="H52" t="s">
        <v>21</v>
      </c>
      <c r="I52" t="s">
        <v>374</v>
      </c>
      <c r="J52">
        <v>250</v>
      </c>
      <c r="L52" s="1">
        <v>0.4758680555555555</v>
      </c>
      <c r="M52" s="1">
        <v>0.50140046296296303</v>
      </c>
      <c r="O52" s="1">
        <v>2.5532407407407406E-2</v>
      </c>
      <c r="P52">
        <v>7</v>
      </c>
      <c r="R52">
        <v>0.2</v>
      </c>
    </row>
    <row r="53" spans="1:18" x14ac:dyDescent="0.25">
      <c r="A53">
        <v>2</v>
      </c>
      <c r="B53">
        <v>162</v>
      </c>
      <c r="C53" t="s">
        <v>40</v>
      </c>
      <c r="D53" t="s">
        <v>172</v>
      </c>
      <c r="E53" t="s">
        <v>173</v>
      </c>
      <c r="F53" t="s">
        <v>170</v>
      </c>
      <c r="G53">
        <v>2009</v>
      </c>
      <c r="H53" t="s">
        <v>21</v>
      </c>
      <c r="I53" t="s">
        <v>171</v>
      </c>
      <c r="J53">
        <v>250</v>
      </c>
      <c r="L53" s="1">
        <v>0.47361111111111115</v>
      </c>
      <c r="R53">
        <v>0</v>
      </c>
    </row>
    <row r="54" spans="1:18" x14ac:dyDescent="0.25">
      <c r="A54">
        <v>2</v>
      </c>
      <c r="B54">
        <v>163</v>
      </c>
      <c r="C54" t="s">
        <v>40</v>
      </c>
      <c r="D54" t="s">
        <v>174</v>
      </c>
      <c r="E54" t="s">
        <v>81</v>
      </c>
      <c r="F54" t="s">
        <v>170</v>
      </c>
      <c r="G54">
        <v>2009</v>
      </c>
      <c r="H54" t="s">
        <v>21</v>
      </c>
      <c r="I54" t="s">
        <v>171</v>
      </c>
      <c r="J54">
        <v>250</v>
      </c>
      <c r="L54" s="1">
        <v>0.47083333333333338</v>
      </c>
      <c r="R54">
        <v>0</v>
      </c>
    </row>
    <row r="55" spans="1:18" x14ac:dyDescent="0.25">
      <c r="A55">
        <v>2</v>
      </c>
      <c r="B55">
        <v>220</v>
      </c>
      <c r="C55" t="s">
        <v>40</v>
      </c>
      <c r="D55" t="s">
        <v>279</v>
      </c>
      <c r="E55" t="s">
        <v>280</v>
      </c>
      <c r="F55" t="s">
        <v>269</v>
      </c>
      <c r="G55">
        <v>2009</v>
      </c>
      <c r="H55" t="s">
        <v>21</v>
      </c>
      <c r="I55" t="s">
        <v>270</v>
      </c>
      <c r="J55">
        <v>250</v>
      </c>
      <c r="L55" s="1">
        <v>0.4680555555555555</v>
      </c>
      <c r="R55">
        <v>0</v>
      </c>
    </row>
    <row r="56" spans="1:18" x14ac:dyDescent="0.25">
      <c r="A56">
        <v>2</v>
      </c>
      <c r="B56">
        <v>356</v>
      </c>
      <c r="C56" t="s">
        <v>40</v>
      </c>
      <c r="D56" t="s">
        <v>465</v>
      </c>
      <c r="E56" t="s">
        <v>466</v>
      </c>
      <c r="F56" t="s">
        <v>463</v>
      </c>
      <c r="G56">
        <v>2009</v>
      </c>
      <c r="H56" t="s">
        <v>21</v>
      </c>
      <c r="I56" t="s">
        <v>467</v>
      </c>
      <c r="L56" s="1">
        <v>0.47222222222222227</v>
      </c>
      <c r="R56">
        <v>0</v>
      </c>
    </row>
    <row r="57" spans="1:18" x14ac:dyDescent="0.25">
      <c r="A57">
        <v>2</v>
      </c>
      <c r="B57">
        <v>511</v>
      </c>
      <c r="C57" t="s">
        <v>40</v>
      </c>
      <c r="D57" t="s">
        <v>680</v>
      </c>
      <c r="E57" t="s">
        <v>230</v>
      </c>
      <c r="F57" t="s">
        <v>631</v>
      </c>
      <c r="G57">
        <v>2009</v>
      </c>
      <c r="H57" t="s">
        <v>21</v>
      </c>
      <c r="I57" t="s">
        <v>632</v>
      </c>
      <c r="J57">
        <v>250</v>
      </c>
      <c r="L57" s="1">
        <v>0.47500000000000003</v>
      </c>
      <c r="R57">
        <v>0</v>
      </c>
    </row>
    <row r="58" spans="1:18" x14ac:dyDescent="0.25">
      <c r="A58">
        <v>2</v>
      </c>
      <c r="B58">
        <v>560</v>
      </c>
      <c r="C58" t="s">
        <v>40</v>
      </c>
      <c r="D58" t="s">
        <v>648</v>
      </c>
      <c r="E58" t="s">
        <v>649</v>
      </c>
      <c r="F58" t="s">
        <v>649</v>
      </c>
      <c r="H58" t="s">
        <v>21</v>
      </c>
      <c r="L58" s="1">
        <v>0.45902777777777781</v>
      </c>
      <c r="R58">
        <v>0</v>
      </c>
    </row>
    <row r="59" spans="1:18" x14ac:dyDescent="0.25">
      <c r="A59">
        <v>2</v>
      </c>
      <c r="B59">
        <v>576</v>
      </c>
      <c r="C59" t="s">
        <v>40</v>
      </c>
      <c r="D59" t="s">
        <v>648</v>
      </c>
      <c r="E59" t="s">
        <v>649</v>
      </c>
      <c r="F59" t="s">
        <v>649</v>
      </c>
      <c r="H59" t="s">
        <v>21</v>
      </c>
      <c r="L59" s="1">
        <v>0.46458333333333335</v>
      </c>
      <c r="R59">
        <v>0</v>
      </c>
    </row>
    <row r="60" spans="1:18" x14ac:dyDescent="0.25">
      <c r="A60">
        <v>2</v>
      </c>
      <c r="B60">
        <v>221</v>
      </c>
      <c r="C60" t="s">
        <v>44</v>
      </c>
      <c r="D60" t="s">
        <v>281</v>
      </c>
      <c r="E60" t="s">
        <v>50</v>
      </c>
      <c r="F60" t="s">
        <v>269</v>
      </c>
      <c r="G60">
        <v>2008</v>
      </c>
      <c r="H60" t="s">
        <v>21</v>
      </c>
      <c r="I60" t="s">
        <v>270</v>
      </c>
      <c r="J60">
        <v>250</v>
      </c>
      <c r="L60" s="1">
        <v>0.45932870370370371</v>
      </c>
      <c r="M60" s="1">
        <v>0.4651851851851852</v>
      </c>
      <c r="O60" s="1">
        <v>5.8564814814814825E-3</v>
      </c>
      <c r="P60">
        <v>12</v>
      </c>
      <c r="R60">
        <f>$O$60/O60</f>
        <v>1</v>
      </c>
    </row>
    <row r="61" spans="1:18" x14ac:dyDescent="0.25">
      <c r="A61">
        <v>2</v>
      </c>
      <c r="B61">
        <v>222</v>
      </c>
      <c r="C61" t="s">
        <v>44</v>
      </c>
      <c r="D61" t="s">
        <v>282</v>
      </c>
      <c r="E61" t="s">
        <v>268</v>
      </c>
      <c r="F61" t="s">
        <v>269</v>
      </c>
      <c r="G61">
        <v>2008</v>
      </c>
      <c r="H61" t="s">
        <v>21</v>
      </c>
      <c r="I61" t="s">
        <v>270</v>
      </c>
      <c r="J61">
        <v>250</v>
      </c>
      <c r="L61" s="1">
        <v>0.46489583333333334</v>
      </c>
      <c r="M61" s="1">
        <v>0.47152777777777777</v>
      </c>
      <c r="O61" s="1">
        <v>6.6319444444444446E-3</v>
      </c>
      <c r="P61">
        <v>12</v>
      </c>
      <c r="R61">
        <f t="shared" ref="R61:R72" si="2">$O$60/O61</f>
        <v>0.88307155322862141</v>
      </c>
    </row>
    <row r="62" spans="1:18" x14ac:dyDescent="0.25">
      <c r="A62">
        <v>2</v>
      </c>
      <c r="B62">
        <v>287</v>
      </c>
      <c r="C62" t="s">
        <v>44</v>
      </c>
      <c r="D62" t="s">
        <v>378</v>
      </c>
      <c r="E62" t="s">
        <v>109</v>
      </c>
      <c r="F62" t="s">
        <v>368</v>
      </c>
      <c r="G62">
        <v>2008</v>
      </c>
      <c r="H62" t="s">
        <v>21</v>
      </c>
      <c r="I62" t="s">
        <v>369</v>
      </c>
      <c r="J62">
        <v>250</v>
      </c>
      <c r="L62" s="1">
        <v>0.46973379629629625</v>
      </c>
      <c r="M62" s="1">
        <v>0.47672453703703704</v>
      </c>
      <c r="O62" s="1">
        <v>6.9907407407407409E-3</v>
      </c>
      <c r="P62">
        <v>12</v>
      </c>
      <c r="R62">
        <f t="shared" si="2"/>
        <v>0.8377483443708611</v>
      </c>
    </row>
    <row r="63" spans="1:18" x14ac:dyDescent="0.25">
      <c r="A63">
        <v>2</v>
      </c>
      <c r="B63">
        <v>124</v>
      </c>
      <c r="C63" t="s">
        <v>44</v>
      </c>
      <c r="D63" t="s">
        <v>92</v>
      </c>
      <c r="E63" t="s">
        <v>46</v>
      </c>
      <c r="F63" t="s">
        <v>78</v>
      </c>
      <c r="G63">
        <v>2008</v>
      </c>
      <c r="H63" t="s">
        <v>21</v>
      </c>
      <c r="I63" t="s">
        <v>93</v>
      </c>
      <c r="J63">
        <v>250</v>
      </c>
      <c r="L63" s="1">
        <v>0.45995370370370375</v>
      </c>
      <c r="M63" s="1">
        <v>0.46706018518518522</v>
      </c>
      <c r="O63" s="1">
        <v>7.106481481481481E-3</v>
      </c>
      <c r="P63">
        <v>12</v>
      </c>
      <c r="R63">
        <f t="shared" si="2"/>
        <v>0.82410423452768744</v>
      </c>
    </row>
    <row r="64" spans="1:18" x14ac:dyDescent="0.25">
      <c r="A64">
        <v>2</v>
      </c>
      <c r="B64">
        <v>357</v>
      </c>
      <c r="C64" t="s">
        <v>44</v>
      </c>
      <c r="D64" t="s">
        <v>468</v>
      </c>
      <c r="E64" t="s">
        <v>173</v>
      </c>
      <c r="F64" t="s">
        <v>463</v>
      </c>
      <c r="G64">
        <v>2008</v>
      </c>
      <c r="H64" t="s">
        <v>21</v>
      </c>
      <c r="I64" t="s">
        <v>464</v>
      </c>
      <c r="J64">
        <v>250</v>
      </c>
      <c r="L64" s="1">
        <v>0.46895833333333337</v>
      </c>
      <c r="M64" s="1">
        <v>0.4770833333333333</v>
      </c>
      <c r="O64" s="1">
        <v>8.1249999999999985E-3</v>
      </c>
      <c r="P64">
        <v>12</v>
      </c>
      <c r="R64">
        <f t="shared" si="2"/>
        <v>0.72079772079772109</v>
      </c>
    </row>
    <row r="65" spans="1:18" x14ac:dyDescent="0.25">
      <c r="A65">
        <v>2</v>
      </c>
      <c r="B65">
        <v>606</v>
      </c>
      <c r="C65" t="s">
        <v>44</v>
      </c>
      <c r="D65" t="s">
        <v>798</v>
      </c>
      <c r="E65" t="s">
        <v>95</v>
      </c>
      <c r="F65" t="s">
        <v>193</v>
      </c>
      <c r="G65">
        <v>2008</v>
      </c>
      <c r="H65" t="s">
        <v>21</v>
      </c>
      <c r="I65" t="s">
        <v>194</v>
      </c>
      <c r="J65">
        <v>70</v>
      </c>
      <c r="L65" s="1">
        <v>0.46269675925925924</v>
      </c>
      <c r="M65" s="1">
        <v>0.47179398148148149</v>
      </c>
      <c r="O65" s="1">
        <v>9.0972222222222218E-3</v>
      </c>
      <c r="P65">
        <v>12</v>
      </c>
      <c r="R65">
        <f t="shared" si="2"/>
        <v>0.64376590330788819</v>
      </c>
    </row>
    <row r="66" spans="1:18" x14ac:dyDescent="0.25">
      <c r="A66">
        <v>2</v>
      </c>
      <c r="B66">
        <v>286</v>
      </c>
      <c r="C66" t="s">
        <v>44</v>
      </c>
      <c r="D66" t="s">
        <v>376</v>
      </c>
      <c r="E66" t="s">
        <v>377</v>
      </c>
      <c r="F66" t="s">
        <v>368</v>
      </c>
      <c r="G66">
        <v>2008</v>
      </c>
      <c r="H66" t="s">
        <v>21</v>
      </c>
      <c r="I66" t="s">
        <v>369</v>
      </c>
      <c r="J66">
        <v>250</v>
      </c>
      <c r="L66" s="1">
        <v>0.4619907407407407</v>
      </c>
      <c r="M66" s="1">
        <v>0.47263888888888889</v>
      </c>
      <c r="O66" s="1">
        <v>1.064814814814815E-2</v>
      </c>
      <c r="P66">
        <v>12</v>
      </c>
      <c r="R66">
        <f t="shared" si="2"/>
        <v>0.55000000000000004</v>
      </c>
    </row>
    <row r="67" spans="1:18" x14ac:dyDescent="0.25">
      <c r="A67">
        <v>2</v>
      </c>
      <c r="B67">
        <v>445</v>
      </c>
      <c r="C67" t="s">
        <v>44</v>
      </c>
      <c r="D67" t="s">
        <v>599</v>
      </c>
      <c r="E67" t="s">
        <v>565</v>
      </c>
      <c r="F67" t="s">
        <v>591</v>
      </c>
      <c r="G67">
        <v>2008</v>
      </c>
      <c r="H67" t="s">
        <v>21</v>
      </c>
      <c r="I67" t="s">
        <v>597</v>
      </c>
      <c r="J67">
        <v>250</v>
      </c>
      <c r="L67" s="1">
        <v>0.46410879629629626</v>
      </c>
      <c r="M67" s="1">
        <v>0.48026620370370371</v>
      </c>
      <c r="O67" s="1">
        <v>1.6157407407407409E-2</v>
      </c>
      <c r="P67">
        <v>12</v>
      </c>
      <c r="R67">
        <v>0.4</v>
      </c>
    </row>
    <row r="68" spans="1:18" x14ac:dyDescent="0.25">
      <c r="A68">
        <v>2</v>
      </c>
      <c r="B68">
        <v>481</v>
      </c>
      <c r="C68" t="s">
        <v>44</v>
      </c>
      <c r="D68" t="s">
        <v>646</v>
      </c>
      <c r="E68" t="s">
        <v>647</v>
      </c>
      <c r="F68" t="s">
        <v>631</v>
      </c>
      <c r="G68">
        <v>2008</v>
      </c>
      <c r="H68" t="s">
        <v>21</v>
      </c>
      <c r="I68" t="s">
        <v>632</v>
      </c>
      <c r="J68">
        <v>250</v>
      </c>
      <c r="L68" s="1">
        <v>0.46335648148148145</v>
      </c>
      <c r="M68" s="1">
        <v>0.48420138888888892</v>
      </c>
      <c r="O68" s="1">
        <v>2.0844907407407406E-2</v>
      </c>
      <c r="P68">
        <v>12</v>
      </c>
      <c r="R68">
        <v>0.4</v>
      </c>
    </row>
    <row r="69" spans="1:18" x14ac:dyDescent="0.25">
      <c r="A69">
        <v>2</v>
      </c>
      <c r="B69">
        <v>641</v>
      </c>
      <c r="C69" t="s">
        <v>44</v>
      </c>
      <c r="D69" t="s">
        <v>834</v>
      </c>
      <c r="E69" t="s">
        <v>511</v>
      </c>
      <c r="F69" t="s">
        <v>517</v>
      </c>
      <c r="G69">
        <v>2008</v>
      </c>
      <c r="H69" t="s">
        <v>21</v>
      </c>
      <c r="I69" t="s">
        <v>168</v>
      </c>
      <c r="J69">
        <v>70</v>
      </c>
      <c r="L69" s="1">
        <v>0.46755787037037039</v>
      </c>
      <c r="M69" s="1">
        <v>0.48973379629629626</v>
      </c>
      <c r="O69" s="1">
        <v>2.2175925925925929E-2</v>
      </c>
      <c r="P69">
        <v>12</v>
      </c>
      <c r="R69">
        <v>0.4</v>
      </c>
    </row>
    <row r="70" spans="1:18" x14ac:dyDescent="0.25">
      <c r="A70">
        <v>2</v>
      </c>
      <c r="B70">
        <v>480</v>
      </c>
      <c r="C70" t="s">
        <v>44</v>
      </c>
      <c r="D70" t="s">
        <v>645</v>
      </c>
      <c r="E70" t="s">
        <v>46</v>
      </c>
      <c r="F70" t="s">
        <v>631</v>
      </c>
      <c r="G70">
        <v>2008</v>
      </c>
      <c r="H70" t="s">
        <v>21</v>
      </c>
      <c r="I70" t="s">
        <v>632</v>
      </c>
      <c r="J70">
        <v>250</v>
      </c>
      <c r="L70" s="1">
        <v>0.47032407407407412</v>
      </c>
      <c r="M70" s="1">
        <v>0.49251157407407403</v>
      </c>
      <c r="O70" s="1">
        <v>2.2187499999999999E-2</v>
      </c>
      <c r="P70">
        <v>12</v>
      </c>
      <c r="R70">
        <v>0.4</v>
      </c>
    </row>
    <row r="71" spans="1:18" x14ac:dyDescent="0.25">
      <c r="A71">
        <v>2</v>
      </c>
      <c r="B71">
        <v>569</v>
      </c>
      <c r="C71" t="s">
        <v>44</v>
      </c>
      <c r="D71" t="s">
        <v>771</v>
      </c>
      <c r="E71" t="s">
        <v>772</v>
      </c>
      <c r="F71" t="s">
        <v>517</v>
      </c>
      <c r="G71">
        <v>2008</v>
      </c>
      <c r="H71" t="s">
        <v>21</v>
      </c>
      <c r="L71" s="1">
        <v>0.46626157407407409</v>
      </c>
      <c r="M71" s="1">
        <v>0.49211805555555554</v>
      </c>
      <c r="O71" s="1">
        <v>2.585648148148148E-2</v>
      </c>
      <c r="P71">
        <v>12</v>
      </c>
      <c r="R71">
        <v>0.4</v>
      </c>
    </row>
    <row r="72" spans="1:18" x14ac:dyDescent="0.25">
      <c r="A72">
        <v>2</v>
      </c>
      <c r="B72">
        <v>479</v>
      </c>
      <c r="C72" t="s">
        <v>44</v>
      </c>
      <c r="D72" t="s">
        <v>644</v>
      </c>
      <c r="E72" t="s">
        <v>84</v>
      </c>
      <c r="F72" t="s">
        <v>631</v>
      </c>
      <c r="G72">
        <v>2008</v>
      </c>
      <c r="H72" t="s">
        <v>21</v>
      </c>
      <c r="I72" t="s">
        <v>632</v>
      </c>
      <c r="J72">
        <v>250</v>
      </c>
      <c r="L72" s="1">
        <v>0.46546296296296297</v>
      </c>
      <c r="M72" s="1">
        <v>0.4924884259259259</v>
      </c>
      <c r="O72" s="1">
        <v>2.7025462962962959E-2</v>
      </c>
      <c r="P72">
        <v>12</v>
      </c>
      <c r="R72">
        <v>0.4</v>
      </c>
    </row>
    <row r="73" spans="1:18" x14ac:dyDescent="0.25">
      <c r="A73">
        <v>2</v>
      </c>
      <c r="B73">
        <v>643</v>
      </c>
      <c r="C73" t="s">
        <v>44</v>
      </c>
      <c r="D73" t="s">
        <v>836</v>
      </c>
      <c r="E73" t="s">
        <v>837</v>
      </c>
      <c r="F73" t="s">
        <v>517</v>
      </c>
      <c r="G73">
        <v>2008</v>
      </c>
      <c r="H73" t="s">
        <v>21</v>
      </c>
      <c r="I73" t="s">
        <v>168</v>
      </c>
      <c r="J73">
        <v>70</v>
      </c>
      <c r="L73" s="1">
        <v>0.46826388888888887</v>
      </c>
      <c r="M73" s="1">
        <v>0.4738194444444444</v>
      </c>
      <c r="O73" s="1">
        <v>5.5555555555555558E-3</v>
      </c>
      <c r="P73">
        <v>11</v>
      </c>
      <c r="R73">
        <v>0.2</v>
      </c>
    </row>
    <row r="74" spans="1:18" x14ac:dyDescent="0.25">
      <c r="A74">
        <v>2</v>
      </c>
      <c r="B74">
        <v>189</v>
      </c>
      <c r="C74" t="s">
        <v>44</v>
      </c>
      <c r="D74" t="s">
        <v>235</v>
      </c>
      <c r="E74" t="s">
        <v>106</v>
      </c>
      <c r="F74" t="s">
        <v>234</v>
      </c>
      <c r="G74">
        <v>2008</v>
      </c>
      <c r="H74" t="s">
        <v>21</v>
      </c>
      <c r="I74">
        <v>10</v>
      </c>
      <c r="J74">
        <v>250</v>
      </c>
      <c r="L74" s="1">
        <v>0.46126157407407403</v>
      </c>
      <c r="M74" s="1">
        <v>0.46826388888888887</v>
      </c>
      <c r="O74" s="1">
        <v>7.0023148148148154E-3</v>
      </c>
      <c r="P74">
        <v>6</v>
      </c>
      <c r="R74">
        <v>0.2</v>
      </c>
    </row>
    <row r="75" spans="1:18" x14ac:dyDescent="0.25">
      <c r="A75">
        <v>2</v>
      </c>
      <c r="B75">
        <v>478</v>
      </c>
      <c r="C75" t="s">
        <v>44</v>
      </c>
      <c r="D75" t="s">
        <v>642</v>
      </c>
      <c r="E75" t="s">
        <v>643</v>
      </c>
      <c r="F75" t="s">
        <v>631</v>
      </c>
      <c r="G75">
        <v>2008</v>
      </c>
      <c r="H75" t="s">
        <v>21</v>
      </c>
      <c r="I75" t="s">
        <v>632</v>
      </c>
      <c r="J75">
        <v>250</v>
      </c>
      <c r="L75" s="1">
        <v>0.46666666666666662</v>
      </c>
      <c r="R75">
        <v>0</v>
      </c>
    </row>
    <row r="76" spans="1:18" x14ac:dyDescent="0.25">
      <c r="A76">
        <v>2</v>
      </c>
      <c r="B76">
        <v>597</v>
      </c>
      <c r="C76" t="s">
        <v>44</v>
      </c>
      <c r="D76" t="s">
        <v>785</v>
      </c>
      <c r="E76" t="s">
        <v>785</v>
      </c>
      <c r="F76" t="s">
        <v>649</v>
      </c>
      <c r="G76">
        <v>2008</v>
      </c>
      <c r="H76" t="s">
        <v>21</v>
      </c>
      <c r="I76" t="s">
        <v>63</v>
      </c>
      <c r="J76">
        <v>70</v>
      </c>
      <c r="L76" s="1">
        <v>0.4604166666666667</v>
      </c>
      <c r="R76">
        <v>0</v>
      </c>
    </row>
    <row r="77" spans="1:18" x14ac:dyDescent="0.25">
      <c r="A77">
        <v>2</v>
      </c>
      <c r="B77">
        <v>383</v>
      </c>
      <c r="C77" t="s">
        <v>336</v>
      </c>
      <c r="D77" t="s">
        <v>503</v>
      </c>
      <c r="E77" t="s">
        <v>160</v>
      </c>
      <c r="F77" t="s">
        <v>463</v>
      </c>
      <c r="G77">
        <v>2007</v>
      </c>
      <c r="H77" t="s">
        <v>21</v>
      </c>
      <c r="I77" t="s">
        <v>467</v>
      </c>
      <c r="J77">
        <v>120</v>
      </c>
      <c r="L77" s="1">
        <v>0.49252314814814818</v>
      </c>
      <c r="M77" s="1">
        <v>0.50493055555555555</v>
      </c>
      <c r="O77" s="1">
        <v>1.2407407407407409E-2</v>
      </c>
      <c r="R77">
        <f>$O$77/O77</f>
        <v>1</v>
      </c>
    </row>
    <row r="78" spans="1:18" x14ac:dyDescent="0.25">
      <c r="A78">
        <v>2</v>
      </c>
      <c r="B78">
        <v>267</v>
      </c>
      <c r="C78" t="s">
        <v>336</v>
      </c>
      <c r="D78" t="s">
        <v>337</v>
      </c>
      <c r="E78" t="s">
        <v>211</v>
      </c>
      <c r="F78" t="s">
        <v>332</v>
      </c>
      <c r="G78">
        <v>2007</v>
      </c>
      <c r="H78" t="s">
        <v>21</v>
      </c>
      <c r="I78">
        <v>58</v>
      </c>
      <c r="J78">
        <v>500</v>
      </c>
      <c r="L78" s="1">
        <v>0.49120370370370375</v>
      </c>
      <c r="M78" s="1">
        <v>0.50736111111111104</v>
      </c>
      <c r="O78" s="1">
        <v>1.6157407407407409E-2</v>
      </c>
      <c r="R78">
        <f t="shared" ref="R78:R83" si="3">$O$77/O78</f>
        <v>0.76790830945558741</v>
      </c>
    </row>
    <row r="79" spans="1:18" x14ac:dyDescent="0.25">
      <c r="A79">
        <v>2</v>
      </c>
      <c r="B79">
        <v>635</v>
      </c>
      <c r="C79" t="s">
        <v>336</v>
      </c>
      <c r="D79" t="s">
        <v>574</v>
      </c>
      <c r="E79" t="s">
        <v>289</v>
      </c>
      <c r="F79" t="s">
        <v>517</v>
      </c>
      <c r="G79">
        <v>2007</v>
      </c>
      <c r="H79" t="s">
        <v>21</v>
      </c>
      <c r="I79" t="s">
        <v>168</v>
      </c>
      <c r="J79">
        <v>120</v>
      </c>
      <c r="L79" s="1">
        <v>0.49692129629629633</v>
      </c>
      <c r="M79" s="1">
        <v>0.51898148148148149</v>
      </c>
      <c r="O79" s="1">
        <v>2.2060185185185183E-2</v>
      </c>
      <c r="R79">
        <f t="shared" si="3"/>
        <v>0.56243441762854152</v>
      </c>
    </row>
    <row r="80" spans="1:18" x14ac:dyDescent="0.25">
      <c r="A80">
        <v>2</v>
      </c>
      <c r="B80">
        <v>415</v>
      </c>
      <c r="C80" t="s">
        <v>336</v>
      </c>
      <c r="D80" t="s">
        <v>548</v>
      </c>
      <c r="E80" t="s">
        <v>475</v>
      </c>
      <c r="F80" t="s">
        <v>549</v>
      </c>
      <c r="G80">
        <v>2007</v>
      </c>
      <c r="H80" t="s">
        <v>21</v>
      </c>
      <c r="I80" t="s">
        <v>168</v>
      </c>
      <c r="J80">
        <v>500</v>
      </c>
      <c r="L80" s="1">
        <v>0.49050925925925926</v>
      </c>
      <c r="M80" s="1">
        <v>0.51460648148148147</v>
      </c>
      <c r="O80" s="1">
        <v>2.4097222222222225E-2</v>
      </c>
      <c r="R80">
        <f t="shared" si="3"/>
        <v>0.5148895292987512</v>
      </c>
    </row>
    <row r="81" spans="1:18" x14ac:dyDescent="0.25">
      <c r="A81">
        <v>2</v>
      </c>
      <c r="B81">
        <v>648</v>
      </c>
      <c r="C81" t="s">
        <v>336</v>
      </c>
      <c r="D81" t="s">
        <v>841</v>
      </c>
      <c r="E81" t="s">
        <v>565</v>
      </c>
      <c r="F81" t="s">
        <v>517</v>
      </c>
      <c r="G81">
        <v>2007</v>
      </c>
      <c r="H81" t="s">
        <v>21</v>
      </c>
      <c r="I81" t="s">
        <v>168</v>
      </c>
      <c r="J81">
        <v>120</v>
      </c>
      <c r="L81" s="1">
        <v>0.48978009259259259</v>
      </c>
      <c r="M81" s="1">
        <v>0.52282407407407405</v>
      </c>
      <c r="O81" s="1">
        <v>3.3043981481481487E-2</v>
      </c>
      <c r="R81">
        <v>0.4</v>
      </c>
    </row>
    <row r="82" spans="1:18" x14ac:dyDescent="0.25">
      <c r="A82">
        <v>2</v>
      </c>
      <c r="B82">
        <v>288</v>
      </c>
      <c r="C82" t="s">
        <v>336</v>
      </c>
      <c r="D82" t="s">
        <v>372</v>
      </c>
      <c r="E82" t="s">
        <v>277</v>
      </c>
      <c r="F82" t="s">
        <v>368</v>
      </c>
      <c r="G82">
        <v>2007</v>
      </c>
      <c r="H82" t="s">
        <v>21</v>
      </c>
      <c r="I82" t="s">
        <v>374</v>
      </c>
      <c r="J82">
        <v>500</v>
      </c>
      <c r="L82" s="1">
        <v>0.49394675925925924</v>
      </c>
      <c r="M82" s="1">
        <v>0.53145833333333337</v>
      </c>
      <c r="O82" s="1">
        <v>3.7511574074074072E-2</v>
      </c>
      <c r="R82">
        <v>0.4</v>
      </c>
    </row>
    <row r="83" spans="1:18" x14ac:dyDescent="0.25">
      <c r="A83">
        <v>2</v>
      </c>
      <c r="B83">
        <v>654</v>
      </c>
      <c r="C83" t="s">
        <v>336</v>
      </c>
      <c r="D83" t="s">
        <v>848</v>
      </c>
      <c r="E83" t="s">
        <v>601</v>
      </c>
      <c r="F83" t="s">
        <v>591</v>
      </c>
      <c r="G83">
        <v>2007</v>
      </c>
      <c r="H83" t="s">
        <v>21</v>
      </c>
      <c r="I83" t="s">
        <v>849</v>
      </c>
      <c r="J83">
        <v>120</v>
      </c>
      <c r="L83" s="1">
        <v>0.49329861111111112</v>
      </c>
      <c r="M83" s="1">
        <v>0.53869212962962965</v>
      </c>
      <c r="O83" s="1">
        <v>4.5393518518518521E-2</v>
      </c>
      <c r="R83">
        <v>0.4</v>
      </c>
    </row>
    <row r="84" spans="1:18" x14ac:dyDescent="0.25">
      <c r="A84">
        <v>2</v>
      </c>
      <c r="B84">
        <v>358</v>
      </c>
      <c r="C84" t="s">
        <v>336</v>
      </c>
      <c r="D84" t="s">
        <v>469</v>
      </c>
      <c r="E84" t="s">
        <v>470</v>
      </c>
      <c r="F84" t="s">
        <v>463</v>
      </c>
      <c r="G84">
        <v>2007</v>
      </c>
      <c r="H84" t="s">
        <v>21</v>
      </c>
      <c r="I84" t="s">
        <v>471</v>
      </c>
      <c r="J84">
        <v>500</v>
      </c>
      <c r="L84" s="1">
        <v>0.48630787037037032</v>
      </c>
      <c r="M84" s="1">
        <v>0.4989467592592593</v>
      </c>
      <c r="O84" t="s">
        <v>57</v>
      </c>
      <c r="R84">
        <v>0.2</v>
      </c>
    </row>
    <row r="85" spans="1:18" x14ac:dyDescent="0.25">
      <c r="A85">
        <v>2</v>
      </c>
      <c r="B85">
        <v>382</v>
      </c>
      <c r="C85" t="s">
        <v>336</v>
      </c>
      <c r="D85" t="s">
        <v>502</v>
      </c>
      <c r="E85" t="s">
        <v>211</v>
      </c>
      <c r="F85" t="s">
        <v>463</v>
      </c>
      <c r="G85">
        <v>2007</v>
      </c>
      <c r="H85" t="s">
        <v>21</v>
      </c>
      <c r="I85" t="s">
        <v>464</v>
      </c>
      <c r="J85">
        <v>120</v>
      </c>
      <c r="L85" s="1">
        <v>0.48766203703703703</v>
      </c>
      <c r="M85" s="1">
        <v>0.50283564814814818</v>
      </c>
      <c r="O85" t="s">
        <v>57</v>
      </c>
      <c r="R85">
        <v>0.2</v>
      </c>
    </row>
    <row r="86" spans="1:18" x14ac:dyDescent="0.25">
      <c r="A86">
        <v>2</v>
      </c>
      <c r="B86">
        <v>421</v>
      </c>
      <c r="C86" t="s">
        <v>336</v>
      </c>
      <c r="D86" t="s">
        <v>556</v>
      </c>
      <c r="E86" t="s">
        <v>557</v>
      </c>
      <c r="F86" t="s">
        <v>549</v>
      </c>
      <c r="G86">
        <v>2007</v>
      </c>
      <c r="H86" t="s">
        <v>21</v>
      </c>
      <c r="I86" t="s">
        <v>759</v>
      </c>
      <c r="J86">
        <v>120</v>
      </c>
      <c r="L86" s="1">
        <v>0.49189814814814814</v>
      </c>
      <c r="M86" s="1">
        <v>0.51815972222222217</v>
      </c>
      <c r="O86" t="s">
        <v>57</v>
      </c>
      <c r="R86">
        <v>0.2</v>
      </c>
    </row>
    <row r="87" spans="1:18" x14ac:dyDescent="0.25">
      <c r="A87">
        <v>2</v>
      </c>
      <c r="B87">
        <v>446</v>
      </c>
      <c r="C87" t="s">
        <v>336</v>
      </c>
      <c r="D87" t="s">
        <v>600</v>
      </c>
      <c r="E87" t="s">
        <v>601</v>
      </c>
      <c r="F87" t="s">
        <v>591</v>
      </c>
      <c r="G87">
        <v>2007</v>
      </c>
      <c r="H87" t="s">
        <v>21</v>
      </c>
      <c r="I87" t="s">
        <v>597</v>
      </c>
      <c r="J87">
        <v>500</v>
      </c>
      <c r="L87" s="1">
        <v>0.48702546296296295</v>
      </c>
      <c r="M87" s="1">
        <v>0.49875000000000003</v>
      </c>
      <c r="O87" t="s">
        <v>57</v>
      </c>
      <c r="R87">
        <v>0.2</v>
      </c>
    </row>
    <row r="88" spans="1:18" x14ac:dyDescent="0.25">
      <c r="A88">
        <v>2</v>
      </c>
      <c r="B88">
        <v>485</v>
      </c>
      <c r="C88" t="s">
        <v>336</v>
      </c>
      <c r="D88" t="s">
        <v>650</v>
      </c>
      <c r="E88" t="s">
        <v>211</v>
      </c>
      <c r="F88" t="s">
        <v>631</v>
      </c>
      <c r="G88">
        <v>2007</v>
      </c>
      <c r="H88" t="s">
        <v>21</v>
      </c>
      <c r="I88" t="s">
        <v>632</v>
      </c>
      <c r="J88">
        <v>500</v>
      </c>
      <c r="L88" s="1">
        <v>0.48907407407407405</v>
      </c>
      <c r="M88" s="1">
        <v>0.51082175925925932</v>
      </c>
      <c r="O88" t="s">
        <v>57</v>
      </c>
      <c r="R88">
        <v>0.2</v>
      </c>
    </row>
    <row r="89" spans="1:18" x14ac:dyDescent="0.25">
      <c r="A89">
        <v>2</v>
      </c>
      <c r="B89">
        <v>570</v>
      </c>
      <c r="C89" t="s">
        <v>336</v>
      </c>
      <c r="D89" t="s">
        <v>648</v>
      </c>
      <c r="E89" t="s">
        <v>649</v>
      </c>
      <c r="F89" t="s">
        <v>649</v>
      </c>
      <c r="H89" t="s">
        <v>21</v>
      </c>
      <c r="L89" s="1">
        <v>0.48819444444444443</v>
      </c>
      <c r="R89">
        <v>0</v>
      </c>
    </row>
    <row r="90" spans="1:18" x14ac:dyDescent="0.25">
      <c r="A90">
        <v>2</v>
      </c>
      <c r="B90">
        <v>223</v>
      </c>
      <c r="C90" t="s">
        <v>236</v>
      </c>
      <c r="D90" t="s">
        <v>283</v>
      </c>
      <c r="E90" t="s">
        <v>109</v>
      </c>
      <c r="F90" t="s">
        <v>269</v>
      </c>
      <c r="G90">
        <v>2006</v>
      </c>
      <c r="H90" t="s">
        <v>21</v>
      </c>
      <c r="I90" t="s">
        <v>270</v>
      </c>
      <c r="J90">
        <v>500</v>
      </c>
      <c r="L90" s="1">
        <v>0.47878472222222218</v>
      </c>
      <c r="M90" s="1">
        <v>0.49857638888888894</v>
      </c>
      <c r="O90" s="1">
        <v>1.9791666666666666E-2</v>
      </c>
      <c r="R90">
        <f>$O$90/O90</f>
        <v>1</v>
      </c>
    </row>
    <row r="91" spans="1:18" x14ac:dyDescent="0.25">
      <c r="A91">
        <v>2</v>
      </c>
      <c r="B91">
        <v>190</v>
      </c>
      <c r="C91" t="s">
        <v>236</v>
      </c>
      <c r="D91" t="s">
        <v>237</v>
      </c>
      <c r="E91" t="s">
        <v>95</v>
      </c>
      <c r="F91" t="s">
        <v>234</v>
      </c>
      <c r="G91">
        <v>2006</v>
      </c>
      <c r="H91" t="s">
        <v>21</v>
      </c>
      <c r="I91">
        <v>150</v>
      </c>
      <c r="J91">
        <v>500</v>
      </c>
      <c r="L91" s="1">
        <v>0.48211805555555554</v>
      </c>
      <c r="M91" s="1">
        <v>0.50386574074074075</v>
      </c>
      <c r="O91" s="1">
        <v>2.1747685185185186E-2</v>
      </c>
      <c r="R91">
        <f t="shared" ref="R91:R92" si="4">$O$90/O91</f>
        <v>0.9100585417775412</v>
      </c>
    </row>
    <row r="92" spans="1:18" x14ac:dyDescent="0.25">
      <c r="A92">
        <v>2</v>
      </c>
      <c r="B92">
        <v>599</v>
      </c>
      <c r="C92" t="s">
        <v>236</v>
      </c>
      <c r="D92" t="s">
        <v>786</v>
      </c>
      <c r="E92" t="s">
        <v>84</v>
      </c>
      <c r="F92" t="s">
        <v>62</v>
      </c>
      <c r="G92">
        <v>2006</v>
      </c>
      <c r="H92" t="s">
        <v>21</v>
      </c>
      <c r="I92" t="s">
        <v>63</v>
      </c>
      <c r="J92">
        <v>500</v>
      </c>
      <c r="L92" s="1">
        <v>0.47947916666666668</v>
      </c>
      <c r="M92" s="1">
        <v>0.50296296296296295</v>
      </c>
      <c r="O92" s="1">
        <v>2.3483796296296298E-2</v>
      </c>
      <c r="R92">
        <f t="shared" si="4"/>
        <v>0.84277969443075396</v>
      </c>
    </row>
    <row r="93" spans="1:18" x14ac:dyDescent="0.25">
      <c r="A93">
        <v>2</v>
      </c>
      <c r="B93">
        <v>486</v>
      </c>
      <c r="C93" t="s">
        <v>236</v>
      </c>
      <c r="D93" t="s">
        <v>651</v>
      </c>
      <c r="E93" t="s">
        <v>46</v>
      </c>
      <c r="F93" t="s">
        <v>631</v>
      </c>
      <c r="G93">
        <v>2006</v>
      </c>
      <c r="H93" t="s">
        <v>21</v>
      </c>
      <c r="I93" t="s">
        <v>632</v>
      </c>
      <c r="J93">
        <v>500</v>
      </c>
      <c r="L93" s="1">
        <v>0.4826388888888889</v>
      </c>
      <c r="R93">
        <v>0</v>
      </c>
    </row>
    <row r="94" spans="1:18" x14ac:dyDescent="0.25">
      <c r="A94">
        <v>2</v>
      </c>
      <c r="B94">
        <v>487</v>
      </c>
      <c r="C94" t="s">
        <v>236</v>
      </c>
      <c r="D94" t="s">
        <v>652</v>
      </c>
      <c r="E94" t="s">
        <v>277</v>
      </c>
      <c r="F94" t="s">
        <v>631</v>
      </c>
      <c r="G94">
        <v>2006</v>
      </c>
      <c r="H94" t="s">
        <v>21</v>
      </c>
      <c r="I94" t="s">
        <v>632</v>
      </c>
      <c r="J94">
        <v>500</v>
      </c>
      <c r="L94" s="1">
        <v>0.48055555555555557</v>
      </c>
      <c r="R94">
        <v>0</v>
      </c>
    </row>
    <row r="95" spans="1:18" x14ac:dyDescent="0.25">
      <c r="A95">
        <v>2</v>
      </c>
      <c r="B95">
        <v>573</v>
      </c>
      <c r="C95" t="s">
        <v>236</v>
      </c>
      <c r="D95" t="s">
        <v>648</v>
      </c>
      <c r="E95" t="s">
        <v>649</v>
      </c>
      <c r="F95" t="s">
        <v>649</v>
      </c>
      <c r="H95" t="s">
        <v>21</v>
      </c>
      <c r="L95" s="1">
        <v>0.47986111111111113</v>
      </c>
      <c r="R95">
        <v>0</v>
      </c>
    </row>
    <row r="96" spans="1:18" x14ac:dyDescent="0.25">
      <c r="A96">
        <v>2</v>
      </c>
      <c r="B96">
        <v>650</v>
      </c>
      <c r="C96" t="s">
        <v>236</v>
      </c>
      <c r="D96" t="s">
        <v>843</v>
      </c>
      <c r="E96" t="s">
        <v>46</v>
      </c>
      <c r="F96" t="s">
        <v>517</v>
      </c>
      <c r="G96">
        <v>2006</v>
      </c>
      <c r="H96" t="s">
        <v>21</v>
      </c>
      <c r="I96" t="s">
        <v>168</v>
      </c>
      <c r="J96">
        <v>120</v>
      </c>
      <c r="L96" s="1">
        <v>0.48125000000000001</v>
      </c>
      <c r="R96">
        <v>0</v>
      </c>
    </row>
    <row r="97" spans="1:18" x14ac:dyDescent="0.25">
      <c r="A97">
        <v>2</v>
      </c>
      <c r="B97">
        <v>447</v>
      </c>
      <c r="C97" t="s">
        <v>17</v>
      </c>
      <c r="D97" t="s">
        <v>602</v>
      </c>
      <c r="E97" t="s">
        <v>160</v>
      </c>
      <c r="F97" t="s">
        <v>591</v>
      </c>
      <c r="G97">
        <v>2005</v>
      </c>
      <c r="H97" t="s">
        <v>21</v>
      </c>
      <c r="I97" t="s">
        <v>603</v>
      </c>
      <c r="J97">
        <v>500</v>
      </c>
      <c r="L97" s="1">
        <v>0.50362268518518516</v>
      </c>
      <c r="M97" s="1">
        <v>0.5169097222222222</v>
      </c>
      <c r="O97" s="1">
        <v>1.3287037037037036E-2</v>
      </c>
      <c r="R97">
        <f>$O$97/O97</f>
        <v>1</v>
      </c>
    </row>
    <row r="98" spans="1:18" x14ac:dyDescent="0.25">
      <c r="A98">
        <v>2</v>
      </c>
      <c r="B98">
        <v>359</v>
      </c>
      <c r="C98" t="s">
        <v>17</v>
      </c>
      <c r="D98" t="s">
        <v>472</v>
      </c>
      <c r="E98" t="s">
        <v>50</v>
      </c>
      <c r="F98" t="s">
        <v>463</v>
      </c>
      <c r="G98">
        <v>2004</v>
      </c>
      <c r="H98" t="s">
        <v>21</v>
      </c>
      <c r="I98" t="s">
        <v>473</v>
      </c>
      <c r="J98">
        <v>500</v>
      </c>
      <c r="L98" s="1">
        <v>0.50297453703703698</v>
      </c>
      <c r="M98" s="1">
        <v>0.51718750000000002</v>
      </c>
      <c r="O98" s="1">
        <v>1.4212962962962962E-2</v>
      </c>
      <c r="R98">
        <f t="shared" ref="R98:R101" si="5">$O$97/O98</f>
        <v>0.93485342019543971</v>
      </c>
    </row>
    <row r="99" spans="1:18" x14ac:dyDescent="0.25">
      <c r="A99">
        <v>2</v>
      </c>
      <c r="B99">
        <v>448</v>
      </c>
      <c r="C99" t="s">
        <v>17</v>
      </c>
      <c r="D99" t="s">
        <v>604</v>
      </c>
      <c r="E99" t="s">
        <v>605</v>
      </c>
      <c r="F99" t="s">
        <v>591</v>
      </c>
      <c r="G99">
        <v>2004</v>
      </c>
      <c r="H99" t="s">
        <v>21</v>
      </c>
      <c r="I99" t="s">
        <v>606</v>
      </c>
      <c r="J99">
        <v>500</v>
      </c>
      <c r="L99" s="1">
        <v>0.50501157407407404</v>
      </c>
      <c r="M99" s="1">
        <v>0.5211689814814815</v>
      </c>
      <c r="O99" s="1">
        <v>1.6157407407407409E-2</v>
      </c>
      <c r="R99">
        <f t="shared" si="5"/>
        <v>0.82234957020057298</v>
      </c>
    </row>
    <row r="100" spans="1:18" x14ac:dyDescent="0.25">
      <c r="A100">
        <v>2</v>
      </c>
      <c r="B100">
        <v>101</v>
      </c>
      <c r="C100" t="s">
        <v>17</v>
      </c>
      <c r="D100" t="s">
        <v>18</v>
      </c>
      <c r="E100" t="s">
        <v>19</v>
      </c>
      <c r="F100" t="s">
        <v>20</v>
      </c>
      <c r="G100">
        <v>2004</v>
      </c>
      <c r="H100" t="s">
        <v>21</v>
      </c>
      <c r="I100" t="s">
        <v>22</v>
      </c>
      <c r="J100">
        <v>500</v>
      </c>
      <c r="L100" s="1">
        <v>0.50225694444444446</v>
      </c>
      <c r="M100" s="1">
        <v>0.51879629629629631</v>
      </c>
      <c r="O100" s="1">
        <v>1.653935185185185E-2</v>
      </c>
      <c r="R100">
        <f t="shared" si="5"/>
        <v>0.80335899230230934</v>
      </c>
    </row>
    <row r="101" spans="1:18" x14ac:dyDescent="0.25">
      <c r="A101">
        <v>2</v>
      </c>
      <c r="B101">
        <v>449</v>
      </c>
      <c r="C101" t="s">
        <v>17</v>
      </c>
      <c r="D101" t="s">
        <v>607</v>
      </c>
      <c r="E101" t="s">
        <v>196</v>
      </c>
      <c r="F101" t="s">
        <v>591</v>
      </c>
      <c r="G101">
        <v>2004</v>
      </c>
      <c r="H101" t="s">
        <v>21</v>
      </c>
      <c r="I101" t="s">
        <v>608</v>
      </c>
      <c r="J101">
        <v>500</v>
      </c>
      <c r="L101" s="1">
        <v>0.50432870370370375</v>
      </c>
      <c r="M101" s="1">
        <v>0.52136574074074071</v>
      </c>
      <c r="O101" s="1">
        <v>1.7037037037037038E-2</v>
      </c>
      <c r="R101">
        <f t="shared" si="5"/>
        <v>0.77989130434782605</v>
      </c>
    </row>
    <row r="102" spans="1:18" x14ac:dyDescent="0.25">
      <c r="A102">
        <v>2</v>
      </c>
      <c r="B102">
        <v>577</v>
      </c>
      <c r="C102" t="s">
        <v>17</v>
      </c>
      <c r="D102" t="s">
        <v>648</v>
      </c>
      <c r="E102" t="s">
        <v>649</v>
      </c>
      <c r="F102" t="s">
        <v>649</v>
      </c>
      <c r="H102" t="s">
        <v>21</v>
      </c>
      <c r="L102" s="1">
        <v>0.50555555555555554</v>
      </c>
      <c r="R102">
        <v>0</v>
      </c>
    </row>
    <row r="103" spans="1:18" x14ac:dyDescent="0.25">
      <c r="A103">
        <v>2</v>
      </c>
      <c r="B103">
        <v>191</v>
      </c>
      <c r="C103" t="s">
        <v>48</v>
      </c>
      <c r="D103" t="s">
        <v>238</v>
      </c>
      <c r="E103" t="s">
        <v>239</v>
      </c>
      <c r="F103" t="s">
        <v>234</v>
      </c>
      <c r="G103">
        <v>2002</v>
      </c>
      <c r="H103" t="s">
        <v>21</v>
      </c>
      <c r="I103" t="s">
        <v>240</v>
      </c>
      <c r="J103">
        <v>500</v>
      </c>
      <c r="L103" s="1">
        <v>0.46760416666666665</v>
      </c>
      <c r="M103" s="1">
        <v>0.4803587962962963</v>
      </c>
      <c r="O103" s="1">
        <v>1.275462962962963E-2</v>
      </c>
      <c r="R103">
        <f>$O$103/O103</f>
        <v>1</v>
      </c>
    </row>
    <row r="104" spans="1:18" x14ac:dyDescent="0.25">
      <c r="A104">
        <v>2</v>
      </c>
      <c r="B104">
        <v>109</v>
      </c>
      <c r="C104" t="s">
        <v>48</v>
      </c>
      <c r="D104" t="s">
        <v>49</v>
      </c>
      <c r="E104" t="s">
        <v>774</v>
      </c>
      <c r="F104" t="s">
        <v>35</v>
      </c>
      <c r="G104">
        <v>2002</v>
      </c>
      <c r="H104" t="s">
        <v>21</v>
      </c>
      <c r="L104" s="1">
        <v>0.46975694444444444</v>
      </c>
      <c r="M104" s="1">
        <v>0.48650462962962965</v>
      </c>
      <c r="O104" s="1">
        <v>1.6747685185185185E-2</v>
      </c>
      <c r="R104">
        <f t="shared" ref="R104:R107" si="6">$O$103/O104</f>
        <v>0.76157567380787838</v>
      </c>
    </row>
    <row r="105" spans="1:18" x14ac:dyDescent="0.25">
      <c r="A105">
        <v>2</v>
      </c>
      <c r="B105">
        <v>289</v>
      </c>
      <c r="C105" t="s">
        <v>48</v>
      </c>
      <c r="D105" t="s">
        <v>379</v>
      </c>
      <c r="E105" t="s">
        <v>230</v>
      </c>
      <c r="F105" t="s">
        <v>368</v>
      </c>
      <c r="G105">
        <v>2003</v>
      </c>
      <c r="H105" t="s">
        <v>21</v>
      </c>
      <c r="I105" t="s">
        <v>380</v>
      </c>
      <c r="J105">
        <v>500</v>
      </c>
      <c r="L105" s="1">
        <v>0.46825231481481483</v>
      </c>
      <c r="M105" s="1">
        <v>0.4850694444444445</v>
      </c>
      <c r="O105" s="1">
        <v>1.681712962962963E-2</v>
      </c>
      <c r="R105">
        <f t="shared" si="6"/>
        <v>0.75843083275980727</v>
      </c>
    </row>
    <row r="106" spans="1:18" x14ac:dyDescent="0.25">
      <c r="A106">
        <v>2</v>
      </c>
      <c r="B106">
        <v>126</v>
      </c>
      <c r="C106" t="s">
        <v>48</v>
      </c>
      <c r="D106" t="s">
        <v>97</v>
      </c>
      <c r="E106" t="s">
        <v>95</v>
      </c>
      <c r="F106" t="s">
        <v>78</v>
      </c>
      <c r="G106">
        <v>2002</v>
      </c>
      <c r="H106" t="s">
        <v>21</v>
      </c>
      <c r="I106" t="s">
        <v>91</v>
      </c>
      <c r="J106">
        <v>500</v>
      </c>
      <c r="L106" s="1">
        <v>0.46682870370370372</v>
      </c>
      <c r="M106" s="1">
        <v>0.48630787037037032</v>
      </c>
      <c r="O106" s="1">
        <v>1.9479166666666669E-2</v>
      </c>
      <c r="R106">
        <f t="shared" si="6"/>
        <v>0.65478312537136063</v>
      </c>
    </row>
    <row r="107" spans="1:18" x14ac:dyDescent="0.25">
      <c r="A107">
        <v>2</v>
      </c>
      <c r="B107">
        <v>125</v>
      </c>
      <c r="C107" t="s">
        <v>48</v>
      </c>
      <c r="D107" t="s">
        <v>94</v>
      </c>
      <c r="E107" t="s">
        <v>95</v>
      </c>
      <c r="F107" t="s">
        <v>78</v>
      </c>
      <c r="G107">
        <v>2003</v>
      </c>
      <c r="H107" t="s">
        <v>21</v>
      </c>
      <c r="I107" t="s">
        <v>96</v>
      </c>
      <c r="J107">
        <v>500</v>
      </c>
      <c r="L107" s="1">
        <v>0.46894675925925927</v>
      </c>
      <c r="M107" s="1">
        <v>0.48921296296296296</v>
      </c>
      <c r="O107" s="1">
        <v>2.0266203703703703E-2</v>
      </c>
      <c r="R107">
        <f t="shared" si="6"/>
        <v>0.62935465448315253</v>
      </c>
    </row>
    <row r="108" spans="1:18" x14ac:dyDescent="0.25">
      <c r="A108">
        <v>2</v>
      </c>
      <c r="B108">
        <v>610</v>
      </c>
      <c r="C108" t="s">
        <v>98</v>
      </c>
      <c r="D108" t="s">
        <v>800</v>
      </c>
      <c r="E108" t="s">
        <v>173</v>
      </c>
      <c r="F108" t="s">
        <v>227</v>
      </c>
      <c r="G108">
        <v>1997</v>
      </c>
      <c r="H108" t="s">
        <v>21</v>
      </c>
      <c r="I108" t="s">
        <v>231</v>
      </c>
      <c r="J108">
        <v>200</v>
      </c>
      <c r="L108" s="1">
        <v>0.4626851851851852</v>
      </c>
      <c r="M108" s="1">
        <v>0.47326388888888887</v>
      </c>
      <c r="O108" s="1">
        <v>1.0578703703703703E-2</v>
      </c>
      <c r="R108">
        <f>$O$108/O108</f>
        <v>1</v>
      </c>
    </row>
    <row r="109" spans="1:18" x14ac:dyDescent="0.25">
      <c r="A109">
        <v>2</v>
      </c>
      <c r="B109">
        <v>130</v>
      </c>
      <c r="C109" t="s">
        <v>98</v>
      </c>
      <c r="D109" t="s">
        <v>103</v>
      </c>
      <c r="E109" t="s">
        <v>104</v>
      </c>
      <c r="F109" t="s">
        <v>78</v>
      </c>
      <c r="G109">
        <v>1993</v>
      </c>
      <c r="H109" t="s">
        <v>21</v>
      </c>
      <c r="I109" t="s">
        <v>99</v>
      </c>
      <c r="J109">
        <v>750</v>
      </c>
      <c r="L109" s="1">
        <v>0.48071759259259261</v>
      </c>
      <c r="M109" s="1">
        <v>0.49311342592592594</v>
      </c>
      <c r="O109" s="1">
        <v>1.2395833333333335E-2</v>
      </c>
      <c r="R109">
        <f t="shared" ref="R109:R145" si="7">$O$108/O109</f>
        <v>0.85340802987861797</v>
      </c>
    </row>
    <row r="110" spans="1:18" x14ac:dyDescent="0.25">
      <c r="A110">
        <v>2</v>
      </c>
      <c r="B110">
        <v>159</v>
      </c>
      <c r="C110" t="s">
        <v>98</v>
      </c>
      <c r="D110" t="s">
        <v>163</v>
      </c>
      <c r="E110" t="s">
        <v>102</v>
      </c>
      <c r="F110" t="s">
        <v>164</v>
      </c>
      <c r="G110">
        <v>1977</v>
      </c>
      <c r="H110" t="s">
        <v>21</v>
      </c>
      <c r="I110" t="s">
        <v>165</v>
      </c>
      <c r="J110">
        <v>750</v>
      </c>
      <c r="L110" s="1">
        <v>0.47799768518518521</v>
      </c>
      <c r="M110" s="1">
        <v>0.49086805555555557</v>
      </c>
      <c r="O110" s="1">
        <v>1.2870370370370372E-2</v>
      </c>
      <c r="R110">
        <f t="shared" si="7"/>
        <v>0.82194244604316524</v>
      </c>
    </row>
    <row r="111" spans="1:18" x14ac:dyDescent="0.25">
      <c r="A111">
        <v>2</v>
      </c>
      <c r="B111">
        <v>291</v>
      </c>
      <c r="C111" t="s">
        <v>98</v>
      </c>
      <c r="D111" t="s">
        <v>367</v>
      </c>
      <c r="E111" t="s">
        <v>104</v>
      </c>
      <c r="F111" t="s">
        <v>368</v>
      </c>
      <c r="G111">
        <v>1986</v>
      </c>
      <c r="H111" t="s">
        <v>21</v>
      </c>
      <c r="I111" t="s">
        <v>369</v>
      </c>
      <c r="J111">
        <v>750</v>
      </c>
      <c r="L111" s="1">
        <v>0.47655092592592596</v>
      </c>
      <c r="M111" s="1">
        <v>0.48959490740740735</v>
      </c>
      <c r="O111" s="1">
        <v>1.3043981481481483E-2</v>
      </c>
      <c r="R111">
        <f t="shared" si="7"/>
        <v>0.81100266193433879</v>
      </c>
    </row>
    <row r="112" spans="1:18" x14ac:dyDescent="0.25">
      <c r="A112">
        <v>2</v>
      </c>
      <c r="B112">
        <v>197</v>
      </c>
      <c r="C112" t="s">
        <v>98</v>
      </c>
      <c r="D112" t="s">
        <v>248</v>
      </c>
      <c r="E112" t="s">
        <v>104</v>
      </c>
      <c r="F112" t="s">
        <v>234</v>
      </c>
      <c r="G112">
        <v>1989</v>
      </c>
      <c r="H112" t="s">
        <v>21</v>
      </c>
      <c r="I112" t="s">
        <v>243</v>
      </c>
      <c r="J112">
        <v>750</v>
      </c>
      <c r="L112" s="1">
        <v>0.48217592592592595</v>
      </c>
      <c r="M112" s="1">
        <v>0.49562499999999998</v>
      </c>
      <c r="O112" s="1">
        <v>1.3449074074074073E-2</v>
      </c>
      <c r="R112">
        <f t="shared" si="7"/>
        <v>0.78657487091222034</v>
      </c>
    </row>
    <row r="113" spans="1:18" x14ac:dyDescent="0.25">
      <c r="A113">
        <v>2</v>
      </c>
      <c r="B113">
        <v>293</v>
      </c>
      <c r="C113" t="s">
        <v>98</v>
      </c>
      <c r="D113" t="s">
        <v>384</v>
      </c>
      <c r="E113" t="s">
        <v>277</v>
      </c>
      <c r="F113" t="s">
        <v>368</v>
      </c>
      <c r="G113">
        <v>1992</v>
      </c>
      <c r="H113" t="s">
        <v>21</v>
      </c>
      <c r="I113" t="s">
        <v>243</v>
      </c>
      <c r="J113">
        <v>750</v>
      </c>
      <c r="L113" s="1">
        <v>0.47175925925925927</v>
      </c>
      <c r="M113" s="1">
        <v>0.4863425925925926</v>
      </c>
      <c r="O113" s="1">
        <v>1.4583333333333332E-2</v>
      </c>
      <c r="R113">
        <f t="shared" si="7"/>
        <v>0.72539682539682537</v>
      </c>
    </row>
    <row r="114" spans="1:18" x14ac:dyDescent="0.25">
      <c r="A114">
        <v>2</v>
      </c>
      <c r="B114">
        <v>193</v>
      </c>
      <c r="C114" t="s">
        <v>98</v>
      </c>
      <c r="D114" t="s">
        <v>244</v>
      </c>
      <c r="E114" t="s">
        <v>106</v>
      </c>
      <c r="F114" t="s">
        <v>234</v>
      </c>
      <c r="G114">
        <v>1990</v>
      </c>
      <c r="H114" t="s">
        <v>21</v>
      </c>
      <c r="I114" t="s">
        <v>243</v>
      </c>
      <c r="J114">
        <v>750</v>
      </c>
      <c r="L114" s="1">
        <v>0.47868055555555555</v>
      </c>
      <c r="M114" s="1">
        <v>0.49337962962962961</v>
      </c>
      <c r="O114" s="1">
        <v>1.4699074074074074E-2</v>
      </c>
      <c r="R114">
        <f t="shared" si="7"/>
        <v>0.71968503937007866</v>
      </c>
    </row>
    <row r="115" spans="1:18" x14ac:dyDescent="0.25">
      <c r="A115">
        <v>2</v>
      </c>
      <c r="B115">
        <v>195</v>
      </c>
      <c r="C115" t="s">
        <v>98</v>
      </c>
      <c r="D115" t="s">
        <v>246</v>
      </c>
      <c r="E115" t="s">
        <v>196</v>
      </c>
      <c r="F115" t="s">
        <v>234</v>
      </c>
      <c r="G115">
        <v>1984</v>
      </c>
      <c r="H115" t="s">
        <v>21</v>
      </c>
      <c r="I115" t="s">
        <v>243</v>
      </c>
      <c r="J115">
        <v>750</v>
      </c>
      <c r="L115" s="1">
        <v>0.46684027777777781</v>
      </c>
      <c r="M115" s="1">
        <v>0.48159722222222223</v>
      </c>
      <c r="O115" s="1">
        <v>1.4756944444444446E-2</v>
      </c>
      <c r="R115">
        <f t="shared" si="7"/>
        <v>0.71686274509803916</v>
      </c>
    </row>
    <row r="116" spans="1:18" x14ac:dyDescent="0.25">
      <c r="A116">
        <v>2</v>
      </c>
      <c r="B116">
        <v>198</v>
      </c>
      <c r="C116" t="s">
        <v>98</v>
      </c>
      <c r="D116" t="s">
        <v>249</v>
      </c>
      <c r="E116" t="s">
        <v>250</v>
      </c>
      <c r="F116" t="s">
        <v>234</v>
      </c>
      <c r="G116">
        <v>1994</v>
      </c>
      <c r="H116" t="s">
        <v>21</v>
      </c>
      <c r="I116" t="s">
        <v>243</v>
      </c>
      <c r="J116">
        <v>750</v>
      </c>
      <c r="L116" s="1">
        <v>0.48353009259259255</v>
      </c>
      <c r="M116" s="1">
        <v>0.49841435185185184</v>
      </c>
      <c r="O116" s="1">
        <v>1.4884259259259259E-2</v>
      </c>
      <c r="R116">
        <f t="shared" si="7"/>
        <v>0.71073094867807152</v>
      </c>
    </row>
    <row r="117" spans="1:18" x14ac:dyDescent="0.25">
      <c r="A117">
        <v>2</v>
      </c>
      <c r="B117">
        <v>131</v>
      </c>
      <c r="C117" t="s">
        <v>98</v>
      </c>
      <c r="D117" t="s">
        <v>749</v>
      </c>
      <c r="E117" t="s">
        <v>750</v>
      </c>
      <c r="F117" t="s">
        <v>751</v>
      </c>
      <c r="G117">
        <v>1981</v>
      </c>
      <c r="H117" t="s">
        <v>21</v>
      </c>
      <c r="I117" t="s">
        <v>99</v>
      </c>
      <c r="J117">
        <v>750</v>
      </c>
      <c r="L117" s="1">
        <v>0.48293981481481479</v>
      </c>
      <c r="M117" s="1">
        <v>0.49810185185185185</v>
      </c>
      <c r="O117" s="1">
        <v>1.5162037037037036E-2</v>
      </c>
      <c r="R117">
        <f t="shared" si="7"/>
        <v>0.6977099236641221</v>
      </c>
    </row>
    <row r="118" spans="1:18" x14ac:dyDescent="0.25">
      <c r="A118">
        <v>2</v>
      </c>
      <c r="B118">
        <v>226</v>
      </c>
      <c r="C118" t="s">
        <v>98</v>
      </c>
      <c r="D118" t="s">
        <v>286</v>
      </c>
      <c r="E118" t="s">
        <v>242</v>
      </c>
      <c r="F118" t="s">
        <v>269</v>
      </c>
      <c r="G118">
        <v>1986</v>
      </c>
      <c r="H118" t="s">
        <v>21</v>
      </c>
      <c r="I118" t="s">
        <v>270</v>
      </c>
      <c r="J118">
        <v>750</v>
      </c>
      <c r="L118" s="1">
        <v>0.48493055555555559</v>
      </c>
      <c r="M118" s="1">
        <v>0.50031250000000005</v>
      </c>
      <c r="O118" s="1">
        <v>1.5381944444444443E-2</v>
      </c>
      <c r="R118">
        <f t="shared" si="7"/>
        <v>0.68773513920240781</v>
      </c>
    </row>
    <row r="119" spans="1:18" x14ac:dyDescent="0.25">
      <c r="A119">
        <v>2</v>
      </c>
      <c r="B119">
        <v>292</v>
      </c>
      <c r="C119" t="s">
        <v>98</v>
      </c>
      <c r="D119" t="s">
        <v>383</v>
      </c>
      <c r="E119" t="s">
        <v>242</v>
      </c>
      <c r="F119" t="s">
        <v>368</v>
      </c>
      <c r="G119">
        <v>1980</v>
      </c>
      <c r="H119" t="s">
        <v>21</v>
      </c>
      <c r="I119" t="s">
        <v>374</v>
      </c>
      <c r="J119">
        <v>750</v>
      </c>
      <c r="L119" s="1">
        <v>0.5100810185185185</v>
      </c>
      <c r="M119" s="1">
        <v>0.52547453703703706</v>
      </c>
      <c r="O119" s="1">
        <v>1.539351851851852E-2</v>
      </c>
      <c r="R119">
        <f t="shared" si="7"/>
        <v>0.68721804511278184</v>
      </c>
    </row>
    <row r="120" spans="1:18" x14ac:dyDescent="0.25">
      <c r="A120">
        <v>2</v>
      </c>
      <c r="B120">
        <v>194</v>
      </c>
      <c r="C120" t="s">
        <v>98</v>
      </c>
      <c r="D120" t="s">
        <v>245</v>
      </c>
      <c r="E120" t="s">
        <v>196</v>
      </c>
      <c r="F120" t="s">
        <v>234</v>
      </c>
      <c r="G120">
        <v>1991</v>
      </c>
      <c r="H120" t="s">
        <v>21</v>
      </c>
      <c r="I120" t="s">
        <v>243</v>
      </c>
      <c r="J120">
        <v>750</v>
      </c>
      <c r="L120" s="1">
        <v>0.47099537037037037</v>
      </c>
      <c r="M120" s="1">
        <v>0.48682870370370374</v>
      </c>
      <c r="O120" s="1">
        <v>1.5833333333333335E-2</v>
      </c>
      <c r="R120">
        <f t="shared" si="7"/>
        <v>0.66812865497076013</v>
      </c>
    </row>
    <row r="121" spans="1:18" x14ac:dyDescent="0.25">
      <c r="A121">
        <v>2</v>
      </c>
      <c r="B121">
        <v>655</v>
      </c>
      <c r="C121" t="s">
        <v>98</v>
      </c>
      <c r="D121" t="s">
        <v>850</v>
      </c>
      <c r="E121" t="s">
        <v>102</v>
      </c>
      <c r="F121" t="s">
        <v>591</v>
      </c>
      <c r="G121">
        <v>1997</v>
      </c>
      <c r="H121" t="s">
        <v>21</v>
      </c>
      <c r="I121" t="s">
        <v>243</v>
      </c>
      <c r="J121">
        <v>200</v>
      </c>
      <c r="L121" s="1">
        <v>0.48562499999999997</v>
      </c>
      <c r="M121" s="1">
        <v>0.5020486111111111</v>
      </c>
      <c r="O121" s="1">
        <v>1.6423611111111111E-2</v>
      </c>
      <c r="R121">
        <f t="shared" si="7"/>
        <v>0.64411557434813249</v>
      </c>
    </row>
    <row r="122" spans="1:18" x14ac:dyDescent="0.25">
      <c r="A122">
        <v>2</v>
      </c>
      <c r="B122">
        <v>225</v>
      </c>
      <c r="C122" t="s">
        <v>98</v>
      </c>
      <c r="D122" t="s">
        <v>278</v>
      </c>
      <c r="E122" t="s">
        <v>250</v>
      </c>
      <c r="F122" t="s">
        <v>269</v>
      </c>
      <c r="G122">
        <v>1980</v>
      </c>
      <c r="H122" t="s">
        <v>21</v>
      </c>
      <c r="I122" t="s">
        <v>270</v>
      </c>
      <c r="J122">
        <v>750</v>
      </c>
      <c r="L122" s="1">
        <v>0.46828703703703706</v>
      </c>
      <c r="M122" s="1">
        <v>0.48478009259259264</v>
      </c>
      <c r="O122" s="1">
        <v>1.6493055555555556E-2</v>
      </c>
      <c r="R122">
        <f t="shared" si="7"/>
        <v>0.64140350877192975</v>
      </c>
    </row>
    <row r="123" spans="1:18" x14ac:dyDescent="0.25">
      <c r="A123">
        <v>2</v>
      </c>
      <c r="B123">
        <v>227</v>
      </c>
      <c r="C123" t="s">
        <v>98</v>
      </c>
      <c r="D123" t="s">
        <v>287</v>
      </c>
      <c r="E123" t="s">
        <v>242</v>
      </c>
      <c r="F123" t="s">
        <v>269</v>
      </c>
      <c r="G123">
        <v>1985</v>
      </c>
      <c r="H123" t="s">
        <v>21</v>
      </c>
      <c r="I123" t="s">
        <v>270</v>
      </c>
      <c r="J123">
        <v>750</v>
      </c>
      <c r="L123" s="1">
        <v>0.46197916666666666</v>
      </c>
      <c r="M123" s="1">
        <v>0.47865740740740742</v>
      </c>
      <c r="O123" s="1">
        <v>1.667824074074074E-2</v>
      </c>
      <c r="R123">
        <f t="shared" si="7"/>
        <v>0.63428174878556554</v>
      </c>
    </row>
    <row r="124" spans="1:18" x14ac:dyDescent="0.25">
      <c r="A124">
        <v>2</v>
      </c>
      <c r="B124">
        <v>187</v>
      </c>
      <c r="C124" t="s">
        <v>98</v>
      </c>
      <c r="D124" t="s">
        <v>232</v>
      </c>
      <c r="E124" t="s">
        <v>230</v>
      </c>
      <c r="F124" t="s">
        <v>227</v>
      </c>
      <c r="G124">
        <v>1998</v>
      </c>
      <c r="H124" t="s">
        <v>21</v>
      </c>
      <c r="I124" t="s">
        <v>231</v>
      </c>
      <c r="J124">
        <v>200</v>
      </c>
      <c r="L124" s="1">
        <v>0.48422453703703705</v>
      </c>
      <c r="M124" s="1">
        <v>0.50138888888888888</v>
      </c>
      <c r="O124" s="1">
        <v>1.7164351851851851E-2</v>
      </c>
      <c r="R124">
        <f t="shared" si="7"/>
        <v>0.61631827376938642</v>
      </c>
    </row>
    <row r="125" spans="1:18" x14ac:dyDescent="0.25">
      <c r="A125">
        <v>2</v>
      </c>
      <c r="B125">
        <v>360</v>
      </c>
      <c r="C125" t="s">
        <v>98</v>
      </c>
      <c r="D125" t="s">
        <v>474</v>
      </c>
      <c r="E125" t="s">
        <v>475</v>
      </c>
      <c r="F125" t="s">
        <v>463</v>
      </c>
      <c r="G125">
        <v>1978</v>
      </c>
      <c r="H125" t="s">
        <v>21</v>
      </c>
      <c r="I125" t="s">
        <v>467</v>
      </c>
      <c r="J125">
        <v>750</v>
      </c>
      <c r="L125" s="1">
        <v>0.46615740740740735</v>
      </c>
      <c r="M125" s="1">
        <v>0.48339120370370375</v>
      </c>
      <c r="O125" s="1">
        <v>1.7233796296296296E-2</v>
      </c>
      <c r="R125">
        <f t="shared" si="7"/>
        <v>0.61383478844862327</v>
      </c>
    </row>
    <row r="126" spans="1:18" x14ac:dyDescent="0.25">
      <c r="A126">
        <v>2</v>
      </c>
      <c r="B126">
        <v>384</v>
      </c>
      <c r="C126" t="s">
        <v>98</v>
      </c>
      <c r="D126" t="s">
        <v>504</v>
      </c>
      <c r="E126" t="s">
        <v>102</v>
      </c>
      <c r="F126" t="s">
        <v>463</v>
      </c>
      <c r="G126">
        <v>1976</v>
      </c>
      <c r="H126" t="s">
        <v>21</v>
      </c>
      <c r="I126" t="s">
        <v>467</v>
      </c>
      <c r="J126">
        <v>200</v>
      </c>
      <c r="L126" s="1">
        <v>0.47517361111111112</v>
      </c>
      <c r="M126" s="1">
        <v>0.49317129629629625</v>
      </c>
      <c r="O126" s="1">
        <v>1.7997685185185186E-2</v>
      </c>
      <c r="R126">
        <f t="shared" si="7"/>
        <v>0.58778135048231506</v>
      </c>
    </row>
    <row r="127" spans="1:18" x14ac:dyDescent="0.25">
      <c r="A127">
        <v>2</v>
      </c>
      <c r="B127">
        <v>613</v>
      </c>
      <c r="C127" t="s">
        <v>98</v>
      </c>
      <c r="D127" t="s">
        <v>804</v>
      </c>
      <c r="E127" t="s">
        <v>104</v>
      </c>
      <c r="F127" t="s">
        <v>805</v>
      </c>
      <c r="G127">
        <v>2000</v>
      </c>
      <c r="H127" t="s">
        <v>21</v>
      </c>
      <c r="I127" t="s">
        <v>806</v>
      </c>
      <c r="J127">
        <v>200</v>
      </c>
      <c r="L127" s="1">
        <v>0.47605324074074074</v>
      </c>
      <c r="M127" s="1">
        <v>0.49405092592592598</v>
      </c>
      <c r="O127" s="1">
        <v>1.7997685185185186E-2</v>
      </c>
      <c r="R127">
        <f t="shared" si="7"/>
        <v>0.58778135048231506</v>
      </c>
    </row>
    <row r="128" spans="1:18" x14ac:dyDescent="0.25">
      <c r="A128">
        <v>2</v>
      </c>
      <c r="B128">
        <v>394</v>
      </c>
      <c r="C128" t="s">
        <v>98</v>
      </c>
      <c r="D128" t="s">
        <v>519</v>
      </c>
      <c r="E128" t="s">
        <v>520</v>
      </c>
      <c r="F128" t="s">
        <v>517</v>
      </c>
      <c r="G128">
        <v>1981</v>
      </c>
      <c r="H128" t="s">
        <v>21</v>
      </c>
      <c r="I128" t="s">
        <v>168</v>
      </c>
      <c r="J128">
        <v>750</v>
      </c>
      <c r="L128" s="1">
        <v>0.46475694444444443</v>
      </c>
      <c r="M128" s="1">
        <v>0.48280092592592588</v>
      </c>
      <c r="O128" s="1">
        <v>1.8043981481481484E-2</v>
      </c>
      <c r="R128">
        <f t="shared" si="7"/>
        <v>0.58627325208466952</v>
      </c>
    </row>
    <row r="129" spans="1:18" x14ac:dyDescent="0.25">
      <c r="A129">
        <v>2</v>
      </c>
      <c r="B129">
        <v>349</v>
      </c>
      <c r="C129" t="s">
        <v>98</v>
      </c>
      <c r="D129" t="s">
        <v>449</v>
      </c>
      <c r="E129" t="s">
        <v>230</v>
      </c>
      <c r="F129" t="s">
        <v>450</v>
      </c>
      <c r="G129">
        <v>1978</v>
      </c>
      <c r="H129" t="s">
        <v>21</v>
      </c>
      <c r="I129" t="s">
        <v>451</v>
      </c>
      <c r="J129">
        <v>750</v>
      </c>
      <c r="L129" s="1">
        <v>0.46064814814814814</v>
      </c>
      <c r="M129" s="1">
        <v>0.47873842592592591</v>
      </c>
      <c r="O129" s="1">
        <v>1.8090277777777778E-2</v>
      </c>
      <c r="R129">
        <f t="shared" si="7"/>
        <v>0.58477287268074207</v>
      </c>
    </row>
    <row r="130" spans="1:18" x14ac:dyDescent="0.25">
      <c r="A130">
        <v>2</v>
      </c>
      <c r="B130">
        <v>440</v>
      </c>
      <c r="C130" t="s">
        <v>98</v>
      </c>
      <c r="D130" t="s">
        <v>590</v>
      </c>
      <c r="E130" t="s">
        <v>239</v>
      </c>
      <c r="F130" t="s">
        <v>591</v>
      </c>
      <c r="G130">
        <v>1977</v>
      </c>
      <c r="H130" t="s">
        <v>21</v>
      </c>
      <c r="I130" t="s">
        <v>99</v>
      </c>
      <c r="J130">
        <v>750</v>
      </c>
      <c r="L130" s="1">
        <v>0.47313657407407406</v>
      </c>
      <c r="M130" s="1">
        <v>0.49126157407407406</v>
      </c>
      <c r="O130" s="1">
        <v>1.8124999999999999E-2</v>
      </c>
      <c r="R130">
        <f t="shared" si="7"/>
        <v>0.58365261813537672</v>
      </c>
    </row>
    <row r="131" spans="1:18" x14ac:dyDescent="0.25">
      <c r="A131">
        <v>2</v>
      </c>
      <c r="B131">
        <v>451</v>
      </c>
      <c r="C131" t="s">
        <v>98</v>
      </c>
      <c r="D131" t="s">
        <v>611</v>
      </c>
      <c r="E131" t="s">
        <v>196</v>
      </c>
      <c r="F131" t="s">
        <v>591</v>
      </c>
      <c r="G131">
        <v>1981</v>
      </c>
      <c r="H131" t="s">
        <v>21</v>
      </c>
      <c r="I131" t="s">
        <v>563</v>
      </c>
      <c r="J131">
        <v>750</v>
      </c>
      <c r="L131" s="1">
        <v>0.48152777777777778</v>
      </c>
      <c r="M131" s="1">
        <v>0.49967592592592597</v>
      </c>
      <c r="O131" s="1">
        <v>1.8148148148148146E-2</v>
      </c>
      <c r="R131">
        <f t="shared" si="7"/>
        <v>0.58290816326530615</v>
      </c>
    </row>
    <row r="132" spans="1:18" x14ac:dyDescent="0.25">
      <c r="A132">
        <v>2</v>
      </c>
      <c r="B132">
        <v>224</v>
      </c>
      <c r="C132" t="s">
        <v>98</v>
      </c>
      <c r="D132" t="s">
        <v>284</v>
      </c>
      <c r="E132" t="s">
        <v>285</v>
      </c>
      <c r="F132" t="s">
        <v>269</v>
      </c>
      <c r="G132">
        <v>1984</v>
      </c>
      <c r="H132" t="s">
        <v>21</v>
      </c>
      <c r="I132" t="s">
        <v>270</v>
      </c>
      <c r="J132">
        <v>750</v>
      </c>
      <c r="L132" s="1">
        <v>0.46976851851851853</v>
      </c>
      <c r="M132" s="1">
        <v>0.4883912037037037</v>
      </c>
      <c r="O132" s="1">
        <v>1.8622685185185183E-2</v>
      </c>
      <c r="R132">
        <f t="shared" si="7"/>
        <v>0.56805469235550032</v>
      </c>
    </row>
    <row r="133" spans="1:18" x14ac:dyDescent="0.25">
      <c r="A133">
        <v>2</v>
      </c>
      <c r="B133">
        <v>603</v>
      </c>
      <c r="C133" t="s">
        <v>98</v>
      </c>
      <c r="D133" t="s">
        <v>793</v>
      </c>
      <c r="E133" t="s">
        <v>102</v>
      </c>
      <c r="F133" t="s">
        <v>794</v>
      </c>
      <c r="G133">
        <v>1984</v>
      </c>
      <c r="H133" t="s">
        <v>21</v>
      </c>
      <c r="I133" t="s">
        <v>356</v>
      </c>
      <c r="J133">
        <v>750</v>
      </c>
      <c r="L133" s="1">
        <v>0.45924768518518522</v>
      </c>
      <c r="M133" s="1">
        <v>0.47818287037037038</v>
      </c>
      <c r="O133" s="1">
        <v>1.8935185185185183E-2</v>
      </c>
      <c r="R133">
        <f t="shared" si="7"/>
        <v>0.55867970660146704</v>
      </c>
    </row>
    <row r="134" spans="1:18" x14ac:dyDescent="0.25">
      <c r="A134">
        <v>2</v>
      </c>
      <c r="B134">
        <v>450</v>
      </c>
      <c r="C134" t="s">
        <v>98</v>
      </c>
      <c r="D134" t="s">
        <v>609</v>
      </c>
      <c r="E134" t="s">
        <v>377</v>
      </c>
      <c r="F134" t="s">
        <v>591</v>
      </c>
      <c r="G134">
        <v>2000</v>
      </c>
      <c r="H134" t="s">
        <v>21</v>
      </c>
      <c r="I134" t="s">
        <v>610</v>
      </c>
      <c r="J134">
        <v>750</v>
      </c>
      <c r="L134" s="1">
        <v>0.47458333333333336</v>
      </c>
      <c r="M134" s="1">
        <v>0.49398148148148152</v>
      </c>
      <c r="O134" s="1">
        <v>1.9398148148148147E-2</v>
      </c>
      <c r="R134">
        <f t="shared" si="7"/>
        <v>0.54534606205250591</v>
      </c>
    </row>
    <row r="135" spans="1:18" x14ac:dyDescent="0.25">
      <c r="A135">
        <v>2</v>
      </c>
      <c r="B135">
        <v>290</v>
      </c>
      <c r="C135" t="s">
        <v>98</v>
      </c>
      <c r="D135" t="s">
        <v>381</v>
      </c>
      <c r="E135" t="s">
        <v>173</v>
      </c>
      <c r="F135" t="s">
        <v>368</v>
      </c>
      <c r="G135">
        <v>1980</v>
      </c>
      <c r="H135" t="s">
        <v>21</v>
      </c>
      <c r="I135" t="s">
        <v>382</v>
      </c>
      <c r="J135">
        <v>750</v>
      </c>
      <c r="L135" s="1">
        <v>0.4654282407407408</v>
      </c>
      <c r="M135" s="1">
        <v>0.48538194444444444</v>
      </c>
      <c r="O135" s="1">
        <v>1.9953703703703706E-2</v>
      </c>
      <c r="R135">
        <f t="shared" si="7"/>
        <v>0.53016241299303934</v>
      </c>
    </row>
    <row r="136" spans="1:18" x14ac:dyDescent="0.25">
      <c r="A136">
        <v>2</v>
      </c>
      <c r="B136">
        <v>192</v>
      </c>
      <c r="C136" t="s">
        <v>98</v>
      </c>
      <c r="D136" t="s">
        <v>241</v>
      </c>
      <c r="E136" t="s">
        <v>242</v>
      </c>
      <c r="F136" t="s">
        <v>234</v>
      </c>
      <c r="G136">
        <v>1988</v>
      </c>
      <c r="H136" t="s">
        <v>21</v>
      </c>
      <c r="I136" t="s">
        <v>243</v>
      </c>
      <c r="J136">
        <v>750</v>
      </c>
      <c r="L136" s="1">
        <v>0.47085648148148151</v>
      </c>
      <c r="M136" s="1">
        <v>0.49136574074074074</v>
      </c>
      <c r="O136" s="1">
        <v>2.0509259259259258E-2</v>
      </c>
      <c r="R136">
        <f t="shared" si="7"/>
        <v>0.51580135440180586</v>
      </c>
    </row>
    <row r="137" spans="1:18" x14ac:dyDescent="0.25">
      <c r="A137">
        <v>2</v>
      </c>
      <c r="B137">
        <v>361</v>
      </c>
      <c r="C137" t="s">
        <v>98</v>
      </c>
      <c r="D137" t="s">
        <v>472</v>
      </c>
      <c r="E137" t="s">
        <v>476</v>
      </c>
      <c r="F137" t="s">
        <v>463</v>
      </c>
      <c r="G137">
        <v>1979</v>
      </c>
      <c r="H137" t="s">
        <v>21</v>
      </c>
      <c r="I137" t="s">
        <v>467</v>
      </c>
      <c r="J137">
        <v>750</v>
      </c>
      <c r="L137" s="1">
        <v>0.4598842592592593</v>
      </c>
      <c r="M137" s="1">
        <v>0.48079861111111111</v>
      </c>
      <c r="O137" s="1">
        <v>2.0914351851851851E-2</v>
      </c>
      <c r="R137">
        <f t="shared" si="7"/>
        <v>0.50581073602656335</v>
      </c>
    </row>
    <row r="138" spans="1:18" x14ac:dyDescent="0.25">
      <c r="A138">
        <v>2</v>
      </c>
      <c r="B138">
        <v>395</v>
      </c>
      <c r="C138" t="s">
        <v>98</v>
      </c>
      <c r="D138" t="s">
        <v>521</v>
      </c>
      <c r="E138" t="s">
        <v>522</v>
      </c>
      <c r="F138" t="s">
        <v>517</v>
      </c>
      <c r="G138">
        <v>1978</v>
      </c>
      <c r="H138" t="s">
        <v>21</v>
      </c>
      <c r="I138" t="s">
        <v>168</v>
      </c>
      <c r="J138">
        <v>750</v>
      </c>
      <c r="L138" s="1">
        <v>0.46136574074074077</v>
      </c>
      <c r="M138" s="1">
        <v>0.48271990740740739</v>
      </c>
      <c r="O138" s="1">
        <v>2.1354166666666664E-2</v>
      </c>
      <c r="R138">
        <f t="shared" si="7"/>
        <v>0.49539295392953936</v>
      </c>
    </row>
    <row r="139" spans="1:18" x14ac:dyDescent="0.25">
      <c r="A139">
        <v>2</v>
      </c>
      <c r="B139">
        <v>647</v>
      </c>
      <c r="C139" t="s">
        <v>98</v>
      </c>
      <c r="D139" t="s">
        <v>840</v>
      </c>
      <c r="E139" t="s">
        <v>242</v>
      </c>
      <c r="F139" t="s">
        <v>517</v>
      </c>
      <c r="G139">
        <v>2001</v>
      </c>
      <c r="H139" t="s">
        <v>21</v>
      </c>
      <c r="I139" t="s">
        <v>168</v>
      </c>
      <c r="J139">
        <v>200</v>
      </c>
      <c r="L139" s="1">
        <v>0.46754629629629635</v>
      </c>
      <c r="M139" s="1">
        <v>0.49151620370370369</v>
      </c>
      <c r="O139" s="1">
        <v>2.3969907407407409E-2</v>
      </c>
      <c r="R139">
        <f t="shared" si="7"/>
        <v>0.44133268952197002</v>
      </c>
    </row>
    <row r="140" spans="1:18" x14ac:dyDescent="0.25">
      <c r="A140">
        <v>2</v>
      </c>
      <c r="B140">
        <v>584</v>
      </c>
      <c r="C140" t="s">
        <v>98</v>
      </c>
      <c r="D140" t="s">
        <v>775</v>
      </c>
      <c r="E140" t="s">
        <v>776</v>
      </c>
      <c r="F140" t="s">
        <v>777</v>
      </c>
      <c r="G140">
        <v>1989</v>
      </c>
      <c r="H140" t="s">
        <v>21</v>
      </c>
      <c r="L140" s="1">
        <v>0.47247685185185184</v>
      </c>
      <c r="M140" s="1">
        <v>0.50334490740740734</v>
      </c>
      <c r="O140" s="1">
        <v>3.0868055555555555E-2</v>
      </c>
      <c r="R140">
        <v>0.4</v>
      </c>
    </row>
    <row r="141" spans="1:18" x14ac:dyDescent="0.25">
      <c r="A141">
        <v>2</v>
      </c>
      <c r="B141">
        <v>127</v>
      </c>
      <c r="C141" t="s">
        <v>98</v>
      </c>
      <c r="D141" t="s">
        <v>92</v>
      </c>
      <c r="E141" t="s">
        <v>30</v>
      </c>
      <c r="F141" t="s">
        <v>78</v>
      </c>
      <c r="G141">
        <v>2001</v>
      </c>
      <c r="H141" t="s">
        <v>21</v>
      </c>
      <c r="I141" t="s">
        <v>99</v>
      </c>
      <c r="J141">
        <v>750</v>
      </c>
      <c r="L141" s="1">
        <v>0.47361111111111115</v>
      </c>
      <c r="R141">
        <v>0</v>
      </c>
    </row>
    <row r="142" spans="1:18" x14ac:dyDescent="0.25">
      <c r="A142">
        <v>2</v>
      </c>
      <c r="B142">
        <v>128</v>
      </c>
      <c r="C142" t="s">
        <v>98</v>
      </c>
      <c r="D142" t="s">
        <v>100</v>
      </c>
      <c r="E142" t="s">
        <v>101</v>
      </c>
      <c r="F142" t="s">
        <v>78</v>
      </c>
      <c r="G142">
        <v>1994</v>
      </c>
      <c r="H142" t="s">
        <v>21</v>
      </c>
      <c r="I142" t="s">
        <v>99</v>
      </c>
      <c r="J142">
        <v>750</v>
      </c>
      <c r="L142" s="1">
        <v>0.46875</v>
      </c>
      <c r="R142">
        <v>0</v>
      </c>
    </row>
    <row r="143" spans="1:18" x14ac:dyDescent="0.25">
      <c r="A143">
        <v>2</v>
      </c>
      <c r="B143">
        <v>186</v>
      </c>
      <c r="C143" t="s">
        <v>98</v>
      </c>
      <c r="D143" t="s">
        <v>229</v>
      </c>
      <c r="E143" t="s">
        <v>230</v>
      </c>
      <c r="F143" t="s">
        <v>227</v>
      </c>
      <c r="G143">
        <v>1994</v>
      </c>
      <c r="H143" t="s">
        <v>21</v>
      </c>
      <c r="I143" t="s">
        <v>231</v>
      </c>
      <c r="J143">
        <v>200</v>
      </c>
      <c r="L143" s="1">
        <v>0.46388888888888885</v>
      </c>
      <c r="R143">
        <v>0</v>
      </c>
    </row>
    <row r="144" spans="1:18" x14ac:dyDescent="0.25">
      <c r="A144">
        <v>2</v>
      </c>
      <c r="B144">
        <v>196</v>
      </c>
      <c r="C144" t="s">
        <v>98</v>
      </c>
      <c r="D144" t="s">
        <v>233</v>
      </c>
      <c r="E144" t="s">
        <v>247</v>
      </c>
      <c r="F144" t="s">
        <v>234</v>
      </c>
      <c r="G144">
        <v>1984</v>
      </c>
      <c r="H144" t="s">
        <v>21</v>
      </c>
      <c r="I144" t="s">
        <v>243</v>
      </c>
      <c r="J144">
        <v>750</v>
      </c>
      <c r="L144" s="1">
        <v>0.46319444444444446</v>
      </c>
      <c r="R144">
        <v>0</v>
      </c>
    </row>
    <row r="145" spans="1:18" x14ac:dyDescent="0.25">
      <c r="A145">
        <v>2</v>
      </c>
      <c r="B145">
        <v>488</v>
      </c>
      <c r="C145" t="s">
        <v>98</v>
      </c>
      <c r="D145" t="s">
        <v>653</v>
      </c>
      <c r="E145" t="s">
        <v>173</v>
      </c>
      <c r="F145" t="s">
        <v>631</v>
      </c>
      <c r="G145">
        <v>2000</v>
      </c>
      <c r="H145" t="s">
        <v>21</v>
      </c>
      <c r="I145" t="s">
        <v>654</v>
      </c>
      <c r="J145">
        <v>750</v>
      </c>
      <c r="L145" s="1">
        <v>0.4770833333333333</v>
      </c>
      <c r="R145">
        <v>0</v>
      </c>
    </row>
    <row r="146" spans="1:18" x14ac:dyDescent="0.25">
      <c r="A146">
        <v>2</v>
      </c>
      <c r="B146">
        <v>294</v>
      </c>
      <c r="C146" t="s">
        <v>251</v>
      </c>
      <c r="D146" t="s">
        <v>385</v>
      </c>
      <c r="E146" t="s">
        <v>373</v>
      </c>
      <c r="F146" t="s">
        <v>368</v>
      </c>
      <c r="G146">
        <v>1974</v>
      </c>
      <c r="H146" t="s">
        <v>21</v>
      </c>
      <c r="I146" t="s">
        <v>374</v>
      </c>
      <c r="J146">
        <v>750</v>
      </c>
      <c r="L146" s="1">
        <v>0.48903935185185188</v>
      </c>
      <c r="M146" s="1">
        <v>0.5033333333333333</v>
      </c>
      <c r="O146" s="1">
        <v>1.4293981481481482E-2</v>
      </c>
      <c r="R146">
        <f>$O$146/O146</f>
        <v>1</v>
      </c>
    </row>
    <row r="147" spans="1:18" x14ac:dyDescent="0.25">
      <c r="A147">
        <v>2</v>
      </c>
      <c r="B147">
        <v>452</v>
      </c>
      <c r="C147" t="s">
        <v>251</v>
      </c>
      <c r="D147" t="s">
        <v>598</v>
      </c>
      <c r="E147" t="s">
        <v>104</v>
      </c>
      <c r="F147" t="s">
        <v>591</v>
      </c>
      <c r="G147">
        <v>1975</v>
      </c>
      <c r="H147" t="s">
        <v>21</v>
      </c>
      <c r="I147" t="s">
        <v>563</v>
      </c>
      <c r="J147">
        <v>750</v>
      </c>
      <c r="L147" s="1">
        <v>0.48774305555555553</v>
      </c>
      <c r="M147" s="1">
        <v>0.50841435185185191</v>
      </c>
      <c r="O147" s="1">
        <v>2.0671296296296295E-2</v>
      </c>
      <c r="R147">
        <f t="shared" ref="R147:R149" si="8">$O$146/O147</f>
        <v>0.69148936170212771</v>
      </c>
    </row>
    <row r="148" spans="1:18" x14ac:dyDescent="0.25">
      <c r="A148">
        <v>2</v>
      </c>
      <c r="B148">
        <v>199</v>
      </c>
      <c r="C148" t="s">
        <v>251</v>
      </c>
      <c r="D148" t="s">
        <v>252</v>
      </c>
      <c r="E148" t="s">
        <v>102</v>
      </c>
      <c r="F148" t="s">
        <v>234</v>
      </c>
      <c r="G148">
        <v>1973</v>
      </c>
      <c r="H148" t="s">
        <v>21</v>
      </c>
      <c r="I148" t="s">
        <v>243</v>
      </c>
      <c r="J148">
        <v>750</v>
      </c>
      <c r="L148" s="1">
        <v>0.48841435185185184</v>
      </c>
      <c r="M148" s="1">
        <v>0.51296296296296295</v>
      </c>
      <c r="O148" s="1">
        <v>2.4548611111111115E-2</v>
      </c>
      <c r="R148">
        <f t="shared" si="8"/>
        <v>0.58227251296558225</v>
      </c>
    </row>
    <row r="149" spans="1:18" x14ac:dyDescent="0.25">
      <c r="A149">
        <v>2</v>
      </c>
      <c r="B149">
        <v>622</v>
      </c>
      <c r="C149" t="s">
        <v>251</v>
      </c>
      <c r="D149" t="s">
        <v>815</v>
      </c>
      <c r="E149" t="s">
        <v>173</v>
      </c>
      <c r="F149" t="s">
        <v>368</v>
      </c>
      <c r="G149">
        <v>1971</v>
      </c>
      <c r="H149" t="s">
        <v>21</v>
      </c>
      <c r="I149" t="s">
        <v>374</v>
      </c>
      <c r="J149">
        <v>200</v>
      </c>
      <c r="L149" s="1">
        <v>0.48636574074074074</v>
      </c>
      <c r="M149" s="1">
        <v>0.51103009259259258</v>
      </c>
      <c r="O149" s="1">
        <v>2.4664351851851851E-2</v>
      </c>
      <c r="R149">
        <f t="shared" si="8"/>
        <v>0.57954012200844685</v>
      </c>
    </row>
    <row r="150" spans="1:18" x14ac:dyDescent="0.25">
      <c r="A150">
        <v>2</v>
      </c>
      <c r="B150">
        <v>587</v>
      </c>
      <c r="C150" t="s">
        <v>251</v>
      </c>
      <c r="D150" t="s">
        <v>648</v>
      </c>
      <c r="E150" t="s">
        <v>649</v>
      </c>
      <c r="F150" t="s">
        <v>649</v>
      </c>
      <c r="H150" t="s">
        <v>21</v>
      </c>
      <c r="L150" s="1">
        <v>0.48541666666666666</v>
      </c>
      <c r="R150">
        <v>0</v>
      </c>
    </row>
    <row r="151" spans="1:18" x14ac:dyDescent="0.25">
      <c r="A151">
        <v>2</v>
      </c>
      <c r="B151">
        <v>588</v>
      </c>
      <c r="C151" t="s">
        <v>251</v>
      </c>
      <c r="D151" t="s">
        <v>648</v>
      </c>
      <c r="E151" t="s">
        <v>649</v>
      </c>
      <c r="F151" t="s">
        <v>649</v>
      </c>
      <c r="H151" t="s">
        <v>21</v>
      </c>
      <c r="L151" s="1">
        <v>0.48680555555555555</v>
      </c>
      <c r="R151">
        <v>0</v>
      </c>
    </row>
    <row r="152" spans="1:18" x14ac:dyDescent="0.25">
      <c r="A152">
        <v>2</v>
      </c>
      <c r="B152">
        <v>398</v>
      </c>
      <c r="C152" t="s">
        <v>107</v>
      </c>
      <c r="D152" t="s">
        <v>526</v>
      </c>
      <c r="E152" t="s">
        <v>196</v>
      </c>
      <c r="F152" t="s">
        <v>517</v>
      </c>
      <c r="G152">
        <v>2012</v>
      </c>
      <c r="H152" t="s">
        <v>21</v>
      </c>
      <c r="I152" t="s">
        <v>168</v>
      </c>
      <c r="J152">
        <v>250</v>
      </c>
      <c r="L152" s="1">
        <v>0.47844907407407405</v>
      </c>
      <c r="M152" s="1">
        <v>0.48061342592592587</v>
      </c>
      <c r="O152" s="1">
        <v>2.1643518518518518E-3</v>
      </c>
      <c r="P152">
        <v>4</v>
      </c>
      <c r="R152">
        <f>$O$152/O152</f>
        <v>1</v>
      </c>
    </row>
    <row r="153" spans="1:18" x14ac:dyDescent="0.25">
      <c r="A153">
        <v>2</v>
      </c>
      <c r="B153">
        <v>396</v>
      </c>
      <c r="C153" t="s">
        <v>107</v>
      </c>
      <c r="D153" t="s">
        <v>523</v>
      </c>
      <c r="E153" t="s">
        <v>524</v>
      </c>
      <c r="F153" t="s">
        <v>517</v>
      </c>
      <c r="G153">
        <v>2013</v>
      </c>
      <c r="H153" t="s">
        <v>21</v>
      </c>
      <c r="I153" t="s">
        <v>168</v>
      </c>
      <c r="J153">
        <v>250</v>
      </c>
      <c r="L153" s="1">
        <v>0.4682986111111111</v>
      </c>
      <c r="M153" s="1">
        <v>0.47057870370370369</v>
      </c>
      <c r="O153" s="1">
        <v>2.2800925925925927E-3</v>
      </c>
      <c r="P153">
        <v>4</v>
      </c>
      <c r="R153">
        <f t="shared" ref="R153:R172" si="9">$O$152/O153</f>
        <v>0.949238578680203</v>
      </c>
    </row>
    <row r="154" spans="1:18" x14ac:dyDescent="0.25">
      <c r="A154">
        <v>2</v>
      </c>
      <c r="B154">
        <v>228</v>
      </c>
      <c r="C154" t="s">
        <v>107</v>
      </c>
      <c r="D154" t="s">
        <v>288</v>
      </c>
      <c r="E154" t="s">
        <v>289</v>
      </c>
      <c r="F154" t="s">
        <v>269</v>
      </c>
      <c r="G154">
        <v>2012</v>
      </c>
      <c r="H154" t="s">
        <v>21</v>
      </c>
      <c r="I154" t="s">
        <v>270</v>
      </c>
      <c r="J154">
        <v>250</v>
      </c>
      <c r="L154" s="1">
        <v>0.47446759259259258</v>
      </c>
      <c r="M154" s="1">
        <v>0.47703703703703698</v>
      </c>
      <c r="O154" s="1">
        <v>2.5694444444444445E-3</v>
      </c>
      <c r="P154">
        <v>4</v>
      </c>
      <c r="R154">
        <f t="shared" si="9"/>
        <v>0.84234234234234229</v>
      </c>
    </row>
    <row r="155" spans="1:18" x14ac:dyDescent="0.25">
      <c r="A155">
        <v>2</v>
      </c>
      <c r="B155">
        <v>537</v>
      </c>
      <c r="C155" t="s">
        <v>107</v>
      </c>
      <c r="D155" t="s">
        <v>704</v>
      </c>
      <c r="E155" t="s">
        <v>109</v>
      </c>
      <c r="F155" t="s">
        <v>631</v>
      </c>
      <c r="G155">
        <v>2012</v>
      </c>
      <c r="H155" t="s">
        <v>21</v>
      </c>
      <c r="I155" t="s">
        <v>632</v>
      </c>
      <c r="J155">
        <v>250</v>
      </c>
      <c r="L155" s="1">
        <v>0.46412037037037041</v>
      </c>
      <c r="M155" s="1">
        <v>0.46672453703703703</v>
      </c>
      <c r="O155" s="1">
        <v>2.6041666666666665E-3</v>
      </c>
      <c r="P155">
        <v>4</v>
      </c>
      <c r="R155">
        <f t="shared" si="9"/>
        <v>0.83111111111111113</v>
      </c>
    </row>
    <row r="156" spans="1:18" x14ac:dyDescent="0.25">
      <c r="A156">
        <v>2</v>
      </c>
      <c r="B156">
        <v>385</v>
      </c>
      <c r="C156" t="s">
        <v>107</v>
      </c>
      <c r="D156" t="s">
        <v>505</v>
      </c>
      <c r="E156" t="s">
        <v>109</v>
      </c>
      <c r="F156" t="s">
        <v>463</v>
      </c>
      <c r="G156">
        <v>2013</v>
      </c>
      <c r="H156" t="s">
        <v>21</v>
      </c>
      <c r="I156" t="s">
        <v>464</v>
      </c>
      <c r="J156">
        <v>70</v>
      </c>
      <c r="L156" s="1">
        <v>0.47114583333333332</v>
      </c>
      <c r="M156" s="1">
        <v>0.47380787037037037</v>
      </c>
      <c r="O156" s="1">
        <v>2.6620370370370374E-3</v>
      </c>
      <c r="P156">
        <v>4</v>
      </c>
      <c r="R156">
        <f t="shared" si="9"/>
        <v>0.81304347826086942</v>
      </c>
    </row>
    <row r="157" spans="1:18" x14ac:dyDescent="0.25">
      <c r="A157">
        <v>2</v>
      </c>
      <c r="B157">
        <v>330</v>
      </c>
      <c r="C157" t="s">
        <v>107</v>
      </c>
      <c r="D157" t="s">
        <v>367</v>
      </c>
      <c r="E157" t="s">
        <v>198</v>
      </c>
      <c r="F157" t="s">
        <v>368</v>
      </c>
      <c r="G157">
        <v>2014</v>
      </c>
      <c r="H157" t="s">
        <v>21</v>
      </c>
      <c r="I157" t="s">
        <v>422</v>
      </c>
      <c r="J157">
        <v>70</v>
      </c>
      <c r="L157" s="1">
        <v>0.46982638888888889</v>
      </c>
      <c r="M157" s="1">
        <v>0.4725347222222222</v>
      </c>
      <c r="O157" s="1">
        <v>2.7083333333333334E-3</v>
      </c>
      <c r="P157">
        <v>4</v>
      </c>
      <c r="R157">
        <f t="shared" si="9"/>
        <v>0.79914529914529908</v>
      </c>
    </row>
    <row r="158" spans="1:18" x14ac:dyDescent="0.25">
      <c r="A158">
        <v>2</v>
      </c>
      <c r="B158">
        <v>229</v>
      </c>
      <c r="C158" t="s">
        <v>107</v>
      </c>
      <c r="D158" t="s">
        <v>281</v>
      </c>
      <c r="E158" t="s">
        <v>273</v>
      </c>
      <c r="F158" t="s">
        <v>269</v>
      </c>
      <c r="G158">
        <v>2014</v>
      </c>
      <c r="H158" t="s">
        <v>21</v>
      </c>
      <c r="I158" t="s">
        <v>270</v>
      </c>
      <c r="J158">
        <v>250</v>
      </c>
      <c r="L158" s="1">
        <v>0.47519675925925925</v>
      </c>
      <c r="M158" s="1">
        <v>0.47793981481481485</v>
      </c>
      <c r="O158" s="1">
        <v>2.7430555555555559E-3</v>
      </c>
      <c r="P158">
        <v>4</v>
      </c>
      <c r="R158">
        <f t="shared" si="9"/>
        <v>0.78902953586497881</v>
      </c>
    </row>
    <row r="159" spans="1:18" x14ac:dyDescent="0.25">
      <c r="A159">
        <v>2</v>
      </c>
      <c r="B159">
        <v>352</v>
      </c>
      <c r="C159" t="s">
        <v>107</v>
      </c>
      <c r="D159" t="s">
        <v>456</v>
      </c>
      <c r="E159" t="s">
        <v>457</v>
      </c>
      <c r="F159" t="s">
        <v>458</v>
      </c>
      <c r="G159">
        <v>2014</v>
      </c>
      <c r="H159" t="s">
        <v>21</v>
      </c>
      <c r="I159" t="s">
        <v>459</v>
      </c>
      <c r="J159">
        <v>250</v>
      </c>
      <c r="L159" s="1">
        <v>0.45997685185185189</v>
      </c>
      <c r="M159" s="1">
        <v>0.46288194444444447</v>
      </c>
      <c r="O159" s="1">
        <v>2.9050925925925928E-3</v>
      </c>
      <c r="P159">
        <v>4</v>
      </c>
      <c r="R159">
        <f t="shared" si="9"/>
        <v>0.74501992031872499</v>
      </c>
    </row>
    <row r="160" spans="1:18" x14ac:dyDescent="0.25">
      <c r="A160">
        <v>2</v>
      </c>
      <c r="B160">
        <v>630</v>
      </c>
      <c r="C160" t="s">
        <v>107</v>
      </c>
      <c r="D160" t="s">
        <v>604</v>
      </c>
      <c r="E160" t="s">
        <v>106</v>
      </c>
      <c r="F160" t="s">
        <v>463</v>
      </c>
      <c r="G160">
        <v>2012</v>
      </c>
      <c r="H160" t="s">
        <v>21</v>
      </c>
      <c r="I160" t="s">
        <v>467</v>
      </c>
      <c r="J160">
        <v>70</v>
      </c>
      <c r="L160" s="1">
        <v>0.46135416666666668</v>
      </c>
      <c r="M160" s="1">
        <v>0.46456018518518521</v>
      </c>
      <c r="O160" s="1">
        <v>3.2060185185185191E-3</v>
      </c>
      <c r="P160">
        <v>4</v>
      </c>
      <c r="R160">
        <f t="shared" si="9"/>
        <v>0.67509025270758105</v>
      </c>
    </row>
    <row r="161" spans="1:18" x14ac:dyDescent="0.25">
      <c r="A161">
        <v>2</v>
      </c>
      <c r="B161">
        <v>353</v>
      </c>
      <c r="C161" t="s">
        <v>107</v>
      </c>
      <c r="D161" t="s">
        <v>456</v>
      </c>
      <c r="E161" t="s">
        <v>104</v>
      </c>
      <c r="F161" t="s">
        <v>458</v>
      </c>
      <c r="G161">
        <v>2016</v>
      </c>
      <c r="H161" t="s">
        <v>21</v>
      </c>
      <c r="I161" t="s">
        <v>459</v>
      </c>
      <c r="J161">
        <v>250</v>
      </c>
      <c r="L161" s="1">
        <v>0.46766203703703701</v>
      </c>
      <c r="M161" s="1">
        <v>0.47127314814814819</v>
      </c>
      <c r="O161" s="1">
        <v>3.6111111111111114E-3</v>
      </c>
      <c r="P161">
        <v>4</v>
      </c>
      <c r="R161">
        <f t="shared" si="9"/>
        <v>0.59935897435897434</v>
      </c>
    </row>
    <row r="162" spans="1:18" x14ac:dyDescent="0.25">
      <c r="A162">
        <v>2</v>
      </c>
      <c r="B162">
        <v>397</v>
      </c>
      <c r="C162" t="s">
        <v>107</v>
      </c>
      <c r="D162" t="s">
        <v>525</v>
      </c>
      <c r="E162" t="s">
        <v>470</v>
      </c>
      <c r="F162" t="s">
        <v>517</v>
      </c>
      <c r="G162">
        <v>2013</v>
      </c>
      <c r="H162" t="s">
        <v>21</v>
      </c>
      <c r="I162" t="s">
        <v>168</v>
      </c>
      <c r="J162">
        <v>250</v>
      </c>
      <c r="L162" s="1">
        <v>0.47245370370370371</v>
      </c>
      <c r="M162" s="1">
        <v>0.47621527777777778</v>
      </c>
      <c r="O162" s="1">
        <v>3.7615740740740739E-3</v>
      </c>
      <c r="P162">
        <v>4</v>
      </c>
      <c r="R162">
        <f t="shared" si="9"/>
        <v>0.57538461538461538</v>
      </c>
    </row>
    <row r="163" spans="1:18" x14ac:dyDescent="0.25">
      <c r="A163">
        <v>2</v>
      </c>
      <c r="B163">
        <v>132</v>
      </c>
      <c r="C163" t="s">
        <v>107</v>
      </c>
      <c r="D163" t="s">
        <v>108</v>
      </c>
      <c r="E163" t="s">
        <v>109</v>
      </c>
      <c r="F163" t="s">
        <v>78</v>
      </c>
      <c r="G163">
        <v>2013</v>
      </c>
      <c r="H163" t="s">
        <v>21</v>
      </c>
      <c r="I163" t="s">
        <v>110</v>
      </c>
      <c r="J163">
        <v>250</v>
      </c>
      <c r="L163" s="1">
        <v>0.45925925925925926</v>
      </c>
      <c r="M163" s="1">
        <v>0.46312500000000001</v>
      </c>
      <c r="O163" s="1">
        <v>3.8657407407407408E-3</v>
      </c>
      <c r="P163">
        <v>4</v>
      </c>
      <c r="R163">
        <f t="shared" si="9"/>
        <v>0.55988023952095811</v>
      </c>
    </row>
    <row r="164" spans="1:18" x14ac:dyDescent="0.25">
      <c r="A164">
        <v>2</v>
      </c>
      <c r="B164">
        <v>332</v>
      </c>
      <c r="C164" t="s">
        <v>107</v>
      </c>
      <c r="D164" t="s">
        <v>383</v>
      </c>
      <c r="E164" t="s">
        <v>424</v>
      </c>
      <c r="F164" t="s">
        <v>368</v>
      </c>
      <c r="G164">
        <v>2017</v>
      </c>
      <c r="H164" t="s">
        <v>21</v>
      </c>
      <c r="I164" t="s">
        <v>395</v>
      </c>
      <c r="J164">
        <v>70</v>
      </c>
      <c r="L164" s="1">
        <v>0.50579861111111113</v>
      </c>
      <c r="M164" s="1">
        <v>0.51018518518518519</v>
      </c>
      <c r="O164" s="1">
        <v>4.386574074074074E-3</v>
      </c>
      <c r="P164">
        <v>4</v>
      </c>
      <c r="R164">
        <f t="shared" si="9"/>
        <v>0.49340369393139843</v>
      </c>
    </row>
    <row r="165" spans="1:18" x14ac:dyDescent="0.25">
      <c r="A165">
        <v>2</v>
      </c>
      <c r="B165">
        <v>295</v>
      </c>
      <c r="C165" t="s">
        <v>107</v>
      </c>
      <c r="D165" t="s">
        <v>386</v>
      </c>
      <c r="E165" t="s">
        <v>46</v>
      </c>
      <c r="F165" t="s">
        <v>368</v>
      </c>
      <c r="G165">
        <v>2013</v>
      </c>
      <c r="H165" t="s">
        <v>21</v>
      </c>
      <c r="I165" t="s">
        <v>382</v>
      </c>
      <c r="J165">
        <v>250</v>
      </c>
      <c r="L165" s="1">
        <v>0.47383101851851855</v>
      </c>
      <c r="M165" s="1">
        <v>0.4783101851851852</v>
      </c>
      <c r="O165" s="1">
        <v>4.4791666666666669E-3</v>
      </c>
      <c r="P165">
        <v>4</v>
      </c>
      <c r="R165">
        <f t="shared" si="9"/>
        <v>0.483204134366925</v>
      </c>
    </row>
    <row r="166" spans="1:18" x14ac:dyDescent="0.25">
      <c r="A166">
        <v>2</v>
      </c>
      <c r="B166">
        <v>557</v>
      </c>
      <c r="C166" t="s">
        <v>107</v>
      </c>
      <c r="D166" t="s">
        <v>609</v>
      </c>
      <c r="E166" t="s">
        <v>763</v>
      </c>
      <c r="F166" t="s">
        <v>517</v>
      </c>
      <c r="G166">
        <v>2013</v>
      </c>
      <c r="H166" t="s">
        <v>21</v>
      </c>
      <c r="L166" s="1">
        <v>0.46274305555555556</v>
      </c>
      <c r="M166" s="1">
        <v>0.46737268518518515</v>
      </c>
      <c r="O166" s="1">
        <v>4.6296296296296302E-3</v>
      </c>
      <c r="P166">
        <v>4</v>
      </c>
      <c r="R166">
        <f t="shared" si="9"/>
        <v>0.46749999999999992</v>
      </c>
    </row>
    <row r="167" spans="1:18" x14ac:dyDescent="0.25">
      <c r="A167">
        <v>2</v>
      </c>
      <c r="B167">
        <v>601</v>
      </c>
      <c r="C167" t="s">
        <v>107</v>
      </c>
      <c r="D167" t="s">
        <v>789</v>
      </c>
      <c r="E167" t="s">
        <v>601</v>
      </c>
      <c r="F167" t="s">
        <v>62</v>
      </c>
      <c r="G167">
        <v>2012</v>
      </c>
      <c r="H167" t="s">
        <v>21</v>
      </c>
      <c r="I167" t="s">
        <v>63</v>
      </c>
      <c r="J167">
        <v>250</v>
      </c>
      <c r="L167" s="1">
        <v>0.46623842592592596</v>
      </c>
      <c r="M167" s="1">
        <v>0.47107638888888892</v>
      </c>
      <c r="O167" s="1">
        <v>4.8379629629629632E-3</v>
      </c>
      <c r="P167">
        <v>4</v>
      </c>
      <c r="R167">
        <f t="shared" si="9"/>
        <v>0.44736842105263153</v>
      </c>
    </row>
    <row r="168" spans="1:18" x14ac:dyDescent="0.25">
      <c r="A168">
        <v>2</v>
      </c>
      <c r="B168">
        <v>362</v>
      </c>
      <c r="C168" t="s">
        <v>107</v>
      </c>
      <c r="D168" t="s">
        <v>477</v>
      </c>
      <c r="E168" t="s">
        <v>478</v>
      </c>
      <c r="F168" t="s">
        <v>463</v>
      </c>
      <c r="G168">
        <v>2012</v>
      </c>
      <c r="H168" t="s">
        <v>21</v>
      </c>
      <c r="I168" t="s">
        <v>464</v>
      </c>
      <c r="J168">
        <v>250</v>
      </c>
      <c r="L168" s="1">
        <v>0.46068287037037042</v>
      </c>
      <c r="M168" s="1">
        <v>0.46613425925925928</v>
      </c>
      <c r="O168" s="1">
        <v>5.4513888888888884E-3</v>
      </c>
      <c r="P168">
        <v>4</v>
      </c>
      <c r="R168">
        <v>0.4</v>
      </c>
    </row>
    <row r="169" spans="1:18" x14ac:dyDescent="0.25">
      <c r="A169">
        <v>2</v>
      </c>
      <c r="B169">
        <v>173</v>
      </c>
      <c r="C169" t="s">
        <v>107</v>
      </c>
      <c r="D169" t="s">
        <v>197</v>
      </c>
      <c r="E169" t="s">
        <v>198</v>
      </c>
      <c r="F169" t="s">
        <v>193</v>
      </c>
      <c r="G169">
        <v>2012</v>
      </c>
      <c r="H169" t="s">
        <v>21</v>
      </c>
      <c r="I169" t="s">
        <v>194</v>
      </c>
      <c r="J169">
        <v>70</v>
      </c>
      <c r="L169" s="1">
        <v>0.46458333333333335</v>
      </c>
      <c r="M169" s="1">
        <v>0.47052083333333333</v>
      </c>
      <c r="O169" s="1">
        <v>5.9375000000000009E-3</v>
      </c>
      <c r="P169">
        <v>4</v>
      </c>
      <c r="R169">
        <v>0.4</v>
      </c>
    </row>
    <row r="170" spans="1:18" x14ac:dyDescent="0.25">
      <c r="A170">
        <v>2</v>
      </c>
      <c r="B170">
        <v>490</v>
      </c>
      <c r="C170" t="s">
        <v>107</v>
      </c>
      <c r="D170" t="s">
        <v>657</v>
      </c>
      <c r="E170" t="s">
        <v>466</v>
      </c>
      <c r="F170" t="s">
        <v>631</v>
      </c>
      <c r="G170">
        <v>2013</v>
      </c>
      <c r="H170" t="s">
        <v>21</v>
      </c>
      <c r="I170" t="s">
        <v>658</v>
      </c>
      <c r="J170">
        <v>250</v>
      </c>
      <c r="L170" s="1">
        <v>0.47172453703703704</v>
      </c>
      <c r="M170" s="1">
        <v>0.47767361111111112</v>
      </c>
      <c r="O170" s="1">
        <v>5.9490740740740745E-3</v>
      </c>
      <c r="P170">
        <v>4</v>
      </c>
      <c r="R170">
        <v>0.4</v>
      </c>
    </row>
    <row r="171" spans="1:18" x14ac:dyDescent="0.25">
      <c r="A171">
        <v>2</v>
      </c>
      <c r="B171">
        <v>489</v>
      </c>
      <c r="C171" t="s">
        <v>107</v>
      </c>
      <c r="D171" t="s">
        <v>655</v>
      </c>
      <c r="E171" t="s">
        <v>50</v>
      </c>
      <c r="F171" t="s">
        <v>631</v>
      </c>
      <c r="G171">
        <v>2014</v>
      </c>
      <c r="H171" t="s">
        <v>21</v>
      </c>
      <c r="I171" t="s">
        <v>656</v>
      </c>
      <c r="J171">
        <v>250</v>
      </c>
      <c r="L171" s="1">
        <v>0.46902777777777777</v>
      </c>
      <c r="M171" s="1">
        <v>0.47665509259259259</v>
      </c>
      <c r="O171" s="1">
        <v>7.6273148148148151E-3</v>
      </c>
      <c r="P171">
        <v>4</v>
      </c>
      <c r="R171">
        <v>0.4</v>
      </c>
    </row>
    <row r="172" spans="1:18" x14ac:dyDescent="0.25">
      <c r="A172">
        <v>2</v>
      </c>
      <c r="B172">
        <v>532</v>
      </c>
      <c r="C172" t="s">
        <v>107</v>
      </c>
      <c r="D172" t="s">
        <v>700</v>
      </c>
      <c r="E172" t="s">
        <v>511</v>
      </c>
      <c r="F172" t="s">
        <v>631</v>
      </c>
      <c r="G172">
        <v>2012</v>
      </c>
      <c r="H172" t="s">
        <v>21</v>
      </c>
      <c r="I172" t="s">
        <v>632</v>
      </c>
      <c r="J172">
        <v>250</v>
      </c>
      <c r="L172" s="1">
        <v>0.46207175925925931</v>
      </c>
      <c r="M172" s="1">
        <v>0.47577546296296297</v>
      </c>
      <c r="O172" s="1">
        <v>1.3703703703703704E-2</v>
      </c>
      <c r="P172">
        <v>4</v>
      </c>
      <c r="R172">
        <v>0.4</v>
      </c>
    </row>
    <row r="173" spans="1:18" x14ac:dyDescent="0.25">
      <c r="A173">
        <v>2</v>
      </c>
      <c r="B173">
        <v>531</v>
      </c>
      <c r="C173" t="s">
        <v>107</v>
      </c>
      <c r="D173" t="s">
        <v>699</v>
      </c>
      <c r="E173" t="s">
        <v>50</v>
      </c>
      <c r="F173" t="s">
        <v>631</v>
      </c>
      <c r="G173">
        <v>2013</v>
      </c>
      <c r="H173" t="s">
        <v>21</v>
      </c>
      <c r="I173" t="s">
        <v>632</v>
      </c>
      <c r="J173">
        <v>250</v>
      </c>
      <c r="L173" s="1">
        <v>0.47651620370370368</v>
      </c>
      <c r="M173" s="1">
        <v>0.47960648148148149</v>
      </c>
      <c r="O173" s="1">
        <v>3.0902777777777782E-3</v>
      </c>
      <c r="P173">
        <v>3</v>
      </c>
      <c r="R173">
        <v>0.2</v>
      </c>
    </row>
    <row r="174" spans="1:18" x14ac:dyDescent="0.25">
      <c r="A174">
        <v>2</v>
      </c>
      <c r="B174">
        <v>331</v>
      </c>
      <c r="C174" t="s">
        <v>107</v>
      </c>
      <c r="D174" t="s">
        <v>383</v>
      </c>
      <c r="E174" t="s">
        <v>423</v>
      </c>
      <c r="F174" t="s">
        <v>368</v>
      </c>
      <c r="G174">
        <v>2015</v>
      </c>
      <c r="H174" t="s">
        <v>21</v>
      </c>
      <c r="I174" t="s">
        <v>395</v>
      </c>
      <c r="J174">
        <v>70</v>
      </c>
      <c r="L174" s="1">
        <v>0.49688657407407405</v>
      </c>
      <c r="M174" s="1">
        <v>0.50239583333333326</v>
      </c>
      <c r="O174" s="1">
        <v>5.5092592592592589E-3</v>
      </c>
      <c r="P174">
        <v>3</v>
      </c>
      <c r="R174">
        <v>0.2</v>
      </c>
    </row>
    <row r="175" spans="1:18" x14ac:dyDescent="0.25">
      <c r="A175">
        <v>2</v>
      </c>
      <c r="B175">
        <v>530</v>
      </c>
      <c r="C175" t="s">
        <v>107</v>
      </c>
      <c r="D175" t="s">
        <v>697</v>
      </c>
      <c r="E175" t="s">
        <v>698</v>
      </c>
      <c r="F175" t="s">
        <v>631</v>
      </c>
      <c r="G175">
        <v>2013</v>
      </c>
      <c r="H175" t="s">
        <v>21</v>
      </c>
      <c r="I175" t="s">
        <v>632</v>
      </c>
      <c r="J175">
        <v>250</v>
      </c>
      <c r="L175" s="1">
        <v>0.46527777777777773</v>
      </c>
      <c r="R175">
        <v>0</v>
      </c>
    </row>
    <row r="176" spans="1:18" x14ac:dyDescent="0.25">
      <c r="A176">
        <v>2</v>
      </c>
      <c r="B176">
        <v>533</v>
      </c>
      <c r="C176" t="s">
        <v>107</v>
      </c>
      <c r="D176" t="s">
        <v>701</v>
      </c>
      <c r="E176" t="s">
        <v>373</v>
      </c>
      <c r="F176" t="s">
        <v>631</v>
      </c>
      <c r="G176">
        <v>2013</v>
      </c>
      <c r="H176" t="s">
        <v>21</v>
      </c>
      <c r="I176" t="s">
        <v>632</v>
      </c>
      <c r="J176">
        <v>250</v>
      </c>
      <c r="L176" s="1">
        <v>0.46319444444444446</v>
      </c>
      <c r="R176">
        <v>0</v>
      </c>
    </row>
    <row r="177" spans="1:18" x14ac:dyDescent="0.25">
      <c r="A177">
        <v>2</v>
      </c>
      <c r="B177">
        <v>534</v>
      </c>
      <c r="C177" t="s">
        <v>107</v>
      </c>
      <c r="D177" t="s">
        <v>609</v>
      </c>
      <c r="E177" t="s">
        <v>702</v>
      </c>
      <c r="F177" t="s">
        <v>631</v>
      </c>
      <c r="G177">
        <v>2013</v>
      </c>
      <c r="H177" t="s">
        <v>21</v>
      </c>
      <c r="I177" t="s">
        <v>632</v>
      </c>
      <c r="J177">
        <v>250</v>
      </c>
      <c r="L177" s="1">
        <v>0.47638888888888892</v>
      </c>
      <c r="R177">
        <v>0</v>
      </c>
    </row>
    <row r="178" spans="1:18" x14ac:dyDescent="0.25">
      <c r="A178">
        <v>2</v>
      </c>
      <c r="B178">
        <v>535</v>
      </c>
      <c r="C178" t="s">
        <v>107</v>
      </c>
      <c r="D178" t="s">
        <v>760</v>
      </c>
      <c r="E178" t="s">
        <v>173</v>
      </c>
      <c r="F178" t="s">
        <v>631</v>
      </c>
      <c r="G178">
        <v>2012</v>
      </c>
      <c r="H178" t="s">
        <v>21</v>
      </c>
      <c r="I178" t="s">
        <v>632</v>
      </c>
      <c r="J178">
        <v>250</v>
      </c>
      <c r="L178" s="1">
        <v>0.46666666666666662</v>
      </c>
      <c r="R178">
        <v>0</v>
      </c>
    </row>
    <row r="179" spans="1:18" x14ac:dyDescent="0.25">
      <c r="A179">
        <v>2</v>
      </c>
      <c r="B179">
        <v>536</v>
      </c>
      <c r="C179" t="s">
        <v>107</v>
      </c>
      <c r="D179" t="s">
        <v>703</v>
      </c>
      <c r="E179" t="s">
        <v>475</v>
      </c>
      <c r="F179" t="s">
        <v>631</v>
      </c>
      <c r="G179">
        <v>2013</v>
      </c>
      <c r="H179" t="s">
        <v>21</v>
      </c>
      <c r="I179" t="s">
        <v>632</v>
      </c>
      <c r="J179">
        <v>250</v>
      </c>
      <c r="L179" s="1">
        <v>0.47291666666666665</v>
      </c>
      <c r="R179">
        <v>0</v>
      </c>
    </row>
    <row r="180" spans="1:18" x14ac:dyDescent="0.25">
      <c r="A180">
        <v>2</v>
      </c>
      <c r="B180">
        <v>492</v>
      </c>
      <c r="C180" t="s">
        <v>32</v>
      </c>
      <c r="D180" t="s">
        <v>660</v>
      </c>
      <c r="E180" t="s">
        <v>533</v>
      </c>
      <c r="F180" t="s">
        <v>631</v>
      </c>
      <c r="G180">
        <v>2011</v>
      </c>
      <c r="H180" t="s">
        <v>21</v>
      </c>
      <c r="I180" t="s">
        <v>632</v>
      </c>
      <c r="J180">
        <v>250</v>
      </c>
      <c r="L180" s="1">
        <v>0.49320601851851853</v>
      </c>
      <c r="M180" s="1">
        <v>0.49854166666666666</v>
      </c>
      <c r="O180" s="1">
        <v>5.3356481481481484E-3</v>
      </c>
      <c r="P180">
        <v>10</v>
      </c>
      <c r="R180">
        <f>$O$180/O180</f>
        <v>1</v>
      </c>
    </row>
    <row r="181" spans="1:18" x14ac:dyDescent="0.25">
      <c r="A181">
        <v>2</v>
      </c>
      <c r="B181">
        <v>505</v>
      </c>
      <c r="C181" t="s">
        <v>32</v>
      </c>
      <c r="D181" t="s">
        <v>674</v>
      </c>
      <c r="E181" t="s">
        <v>114</v>
      </c>
      <c r="F181" t="s">
        <v>631</v>
      </c>
      <c r="G181">
        <v>2011</v>
      </c>
      <c r="H181" t="s">
        <v>21</v>
      </c>
      <c r="I181" t="s">
        <v>632</v>
      </c>
      <c r="J181">
        <v>250</v>
      </c>
      <c r="L181" s="1">
        <v>0.49115740740740743</v>
      </c>
      <c r="M181" s="1">
        <v>0.49655092592592592</v>
      </c>
      <c r="O181" s="1">
        <v>5.3935185185185188E-3</v>
      </c>
      <c r="P181">
        <v>10</v>
      </c>
      <c r="R181">
        <f t="shared" ref="R181:R216" si="10">$O$180/O181</f>
        <v>0.98927038626609443</v>
      </c>
    </row>
    <row r="182" spans="1:18" x14ac:dyDescent="0.25">
      <c r="A182">
        <v>2</v>
      </c>
      <c r="B182">
        <v>303</v>
      </c>
      <c r="C182" t="s">
        <v>32</v>
      </c>
      <c r="D182" t="s">
        <v>397</v>
      </c>
      <c r="E182" t="s">
        <v>75</v>
      </c>
      <c r="F182" t="s">
        <v>368</v>
      </c>
      <c r="G182">
        <v>2010</v>
      </c>
      <c r="H182" t="s">
        <v>21</v>
      </c>
      <c r="I182" t="s">
        <v>374</v>
      </c>
      <c r="J182">
        <v>250</v>
      </c>
      <c r="L182" s="1">
        <v>0.47240740740740739</v>
      </c>
      <c r="M182" s="1">
        <v>0.47784722222222226</v>
      </c>
      <c r="O182" s="1">
        <v>5.4398148148148149E-3</v>
      </c>
      <c r="P182">
        <v>10</v>
      </c>
      <c r="R182">
        <f t="shared" si="10"/>
        <v>0.98085106382978726</v>
      </c>
    </row>
    <row r="183" spans="1:18" x14ac:dyDescent="0.25">
      <c r="A183">
        <v>2</v>
      </c>
      <c r="B183">
        <v>133</v>
      </c>
      <c r="C183" t="s">
        <v>32</v>
      </c>
      <c r="D183" t="s">
        <v>111</v>
      </c>
      <c r="E183" t="s">
        <v>75</v>
      </c>
      <c r="F183" t="s">
        <v>78</v>
      </c>
      <c r="G183">
        <v>2010</v>
      </c>
      <c r="H183" t="s">
        <v>21</v>
      </c>
      <c r="I183" t="s">
        <v>91</v>
      </c>
      <c r="J183">
        <v>250</v>
      </c>
      <c r="L183" s="1">
        <v>0.48905092592592592</v>
      </c>
      <c r="M183" s="1">
        <v>0.49451388888888892</v>
      </c>
      <c r="O183" s="1">
        <v>5.4629629629629637E-3</v>
      </c>
      <c r="P183">
        <v>10</v>
      </c>
      <c r="R183">
        <f t="shared" si="10"/>
        <v>0.97669491525423724</v>
      </c>
    </row>
    <row r="184" spans="1:18" x14ac:dyDescent="0.25">
      <c r="A184">
        <v>2</v>
      </c>
      <c r="B184">
        <v>363</v>
      </c>
      <c r="C184" t="s">
        <v>32</v>
      </c>
      <c r="D184" t="s">
        <v>479</v>
      </c>
      <c r="E184" t="s">
        <v>138</v>
      </c>
      <c r="F184" t="s">
        <v>463</v>
      </c>
      <c r="G184">
        <v>2010</v>
      </c>
      <c r="H184" t="s">
        <v>21</v>
      </c>
      <c r="I184" t="s">
        <v>473</v>
      </c>
      <c r="J184">
        <v>250</v>
      </c>
      <c r="L184" s="1">
        <v>0.49466435185185187</v>
      </c>
      <c r="M184" s="1">
        <v>0.50040509259259258</v>
      </c>
      <c r="O184" s="1">
        <v>5.7407407407407416E-3</v>
      </c>
      <c r="P184">
        <v>10</v>
      </c>
      <c r="R184">
        <f t="shared" si="10"/>
        <v>0.92943548387096764</v>
      </c>
    </row>
    <row r="185" spans="1:18" x14ac:dyDescent="0.25">
      <c r="A185">
        <v>2</v>
      </c>
      <c r="B185">
        <v>501</v>
      </c>
      <c r="C185" t="s">
        <v>32</v>
      </c>
      <c r="D185" t="s">
        <v>669</v>
      </c>
      <c r="E185" t="s">
        <v>75</v>
      </c>
      <c r="F185" t="s">
        <v>631</v>
      </c>
      <c r="G185">
        <v>2011</v>
      </c>
      <c r="H185" t="s">
        <v>21</v>
      </c>
      <c r="I185" t="s">
        <v>632</v>
      </c>
      <c r="J185">
        <v>250</v>
      </c>
      <c r="L185" s="1">
        <v>0.48560185185185184</v>
      </c>
      <c r="M185" s="1">
        <v>0.49182870370370368</v>
      </c>
      <c r="O185" s="1">
        <v>6.2268518518518515E-3</v>
      </c>
      <c r="P185">
        <v>10</v>
      </c>
      <c r="R185">
        <f t="shared" si="10"/>
        <v>0.85687732342007439</v>
      </c>
    </row>
    <row r="186" spans="1:18" x14ac:dyDescent="0.25">
      <c r="A186">
        <v>2</v>
      </c>
      <c r="B186">
        <v>238</v>
      </c>
      <c r="C186" t="s">
        <v>32</v>
      </c>
      <c r="D186" t="s">
        <v>301</v>
      </c>
      <c r="E186" t="s">
        <v>302</v>
      </c>
      <c r="F186" t="s">
        <v>269</v>
      </c>
      <c r="G186">
        <v>2010</v>
      </c>
      <c r="H186" t="s">
        <v>21</v>
      </c>
      <c r="I186" t="s">
        <v>270</v>
      </c>
      <c r="J186">
        <v>250</v>
      </c>
      <c r="L186" s="1">
        <v>0.46549768518518514</v>
      </c>
      <c r="M186" s="1">
        <v>0.47178240740740746</v>
      </c>
      <c r="O186" s="1">
        <v>6.2847222222222228E-3</v>
      </c>
      <c r="P186">
        <v>10</v>
      </c>
      <c r="R186">
        <f t="shared" si="10"/>
        <v>0.84898710865561688</v>
      </c>
    </row>
    <row r="187" spans="1:18" x14ac:dyDescent="0.25">
      <c r="A187">
        <v>2</v>
      </c>
      <c r="B187">
        <v>200</v>
      </c>
      <c r="C187" t="s">
        <v>32</v>
      </c>
      <c r="D187" t="s">
        <v>253</v>
      </c>
      <c r="E187" t="s">
        <v>254</v>
      </c>
      <c r="F187" t="s">
        <v>234</v>
      </c>
      <c r="G187">
        <v>2010</v>
      </c>
      <c r="H187" t="s">
        <v>21</v>
      </c>
      <c r="I187">
        <v>22</v>
      </c>
      <c r="J187">
        <v>250</v>
      </c>
      <c r="L187" s="1">
        <v>0.4788425925925926</v>
      </c>
      <c r="M187" s="1">
        <v>0.48530092592592594</v>
      </c>
      <c r="O187" s="1">
        <v>6.4583333333333333E-3</v>
      </c>
      <c r="P187">
        <v>10</v>
      </c>
      <c r="R187">
        <f t="shared" si="10"/>
        <v>0.82616487455197141</v>
      </c>
    </row>
    <row r="188" spans="1:18" x14ac:dyDescent="0.25">
      <c r="A188">
        <v>2</v>
      </c>
      <c r="B188">
        <v>425</v>
      </c>
      <c r="C188" t="s">
        <v>32</v>
      </c>
      <c r="D188" t="s">
        <v>568</v>
      </c>
      <c r="E188" t="s">
        <v>358</v>
      </c>
      <c r="F188" t="s">
        <v>566</v>
      </c>
      <c r="G188">
        <v>2011</v>
      </c>
      <c r="H188" t="s">
        <v>21</v>
      </c>
      <c r="I188" t="s">
        <v>569</v>
      </c>
      <c r="J188">
        <v>250</v>
      </c>
      <c r="L188" s="1">
        <v>0.46972222222222221</v>
      </c>
      <c r="M188" s="1">
        <v>0.47631944444444446</v>
      </c>
      <c r="O188" s="1">
        <v>6.5972222222222222E-3</v>
      </c>
      <c r="P188">
        <v>10</v>
      </c>
      <c r="R188">
        <f t="shared" si="10"/>
        <v>0.80877192982456148</v>
      </c>
    </row>
    <row r="189" spans="1:18" x14ac:dyDescent="0.25">
      <c r="A189">
        <v>2</v>
      </c>
      <c r="B189">
        <v>386</v>
      </c>
      <c r="C189" t="s">
        <v>32</v>
      </c>
      <c r="D189" t="s">
        <v>506</v>
      </c>
      <c r="E189" t="s">
        <v>407</v>
      </c>
      <c r="F189" t="s">
        <v>463</v>
      </c>
      <c r="G189">
        <v>2010</v>
      </c>
      <c r="H189" t="s">
        <v>21</v>
      </c>
      <c r="I189" t="s">
        <v>464</v>
      </c>
      <c r="J189">
        <v>70</v>
      </c>
      <c r="L189" s="1">
        <v>0.50347222222222221</v>
      </c>
      <c r="M189" s="1">
        <v>0.51013888888888892</v>
      </c>
      <c r="O189" s="1">
        <v>6.6666666666666671E-3</v>
      </c>
      <c r="P189">
        <v>10</v>
      </c>
      <c r="R189">
        <f t="shared" si="10"/>
        <v>0.80034722222222221</v>
      </c>
    </row>
    <row r="190" spans="1:18" x14ac:dyDescent="0.25">
      <c r="A190">
        <v>2</v>
      </c>
      <c r="B190">
        <v>299</v>
      </c>
      <c r="C190" t="s">
        <v>32</v>
      </c>
      <c r="D190" t="s">
        <v>392</v>
      </c>
      <c r="E190" t="s">
        <v>71</v>
      </c>
      <c r="F190" t="s">
        <v>368</v>
      </c>
      <c r="G190">
        <v>2011</v>
      </c>
      <c r="H190" t="s">
        <v>21</v>
      </c>
      <c r="I190" t="s">
        <v>371</v>
      </c>
      <c r="J190">
        <v>250</v>
      </c>
      <c r="L190" s="1">
        <v>0.49811342592592589</v>
      </c>
      <c r="M190" s="1">
        <v>0.50491898148148151</v>
      </c>
      <c r="O190" s="1">
        <v>6.8055555555555569E-3</v>
      </c>
      <c r="P190">
        <v>10</v>
      </c>
      <c r="R190">
        <f t="shared" si="10"/>
        <v>0.7840136054421768</v>
      </c>
    </row>
    <row r="191" spans="1:18" x14ac:dyDescent="0.25">
      <c r="A191">
        <v>2</v>
      </c>
      <c r="B191">
        <v>496</v>
      </c>
      <c r="C191" t="s">
        <v>32</v>
      </c>
      <c r="D191" t="s">
        <v>665</v>
      </c>
      <c r="E191" t="s">
        <v>299</v>
      </c>
      <c r="F191" t="s">
        <v>631</v>
      </c>
      <c r="G191">
        <v>2010</v>
      </c>
      <c r="H191" t="s">
        <v>21</v>
      </c>
      <c r="I191" t="s">
        <v>632</v>
      </c>
      <c r="J191">
        <v>250</v>
      </c>
      <c r="L191" s="1">
        <v>0.4994675925925926</v>
      </c>
      <c r="M191" s="1">
        <v>0.50648148148148142</v>
      </c>
      <c r="O191" s="1">
        <v>7.013888888888889E-3</v>
      </c>
      <c r="P191">
        <v>10</v>
      </c>
      <c r="R191">
        <f t="shared" si="10"/>
        <v>0.76072607260726077</v>
      </c>
    </row>
    <row r="192" spans="1:18" x14ac:dyDescent="0.25">
      <c r="A192">
        <v>2</v>
      </c>
      <c r="B192">
        <v>236</v>
      </c>
      <c r="C192" t="s">
        <v>32</v>
      </c>
      <c r="D192" t="s">
        <v>298</v>
      </c>
      <c r="E192" t="s">
        <v>299</v>
      </c>
      <c r="F192" t="s">
        <v>269</v>
      </c>
      <c r="G192">
        <v>2010</v>
      </c>
      <c r="H192" t="s">
        <v>21</v>
      </c>
      <c r="I192" t="s">
        <v>270</v>
      </c>
      <c r="J192">
        <v>250</v>
      </c>
      <c r="L192" s="1">
        <v>0.48074074074074075</v>
      </c>
      <c r="M192" s="1">
        <v>0.48826388888888889</v>
      </c>
      <c r="O192" s="1">
        <v>7.5231481481481477E-3</v>
      </c>
      <c r="P192">
        <v>10</v>
      </c>
      <c r="R192">
        <f t="shared" si="10"/>
        <v>0.70923076923076933</v>
      </c>
    </row>
    <row r="193" spans="1:18" x14ac:dyDescent="0.25">
      <c r="A193">
        <v>2</v>
      </c>
      <c r="B193">
        <v>400</v>
      </c>
      <c r="C193" t="s">
        <v>32</v>
      </c>
      <c r="D193" t="s">
        <v>166</v>
      </c>
      <c r="E193" t="s">
        <v>407</v>
      </c>
      <c r="F193" t="s">
        <v>517</v>
      </c>
      <c r="G193">
        <v>2010</v>
      </c>
      <c r="H193" t="s">
        <v>21</v>
      </c>
      <c r="I193" t="s">
        <v>168</v>
      </c>
      <c r="J193">
        <v>250</v>
      </c>
      <c r="L193" s="1">
        <v>0.46619212962962964</v>
      </c>
      <c r="M193" s="1">
        <v>0.47402777777777777</v>
      </c>
      <c r="O193" s="1">
        <v>7.8356481481481489E-3</v>
      </c>
      <c r="P193">
        <v>10</v>
      </c>
      <c r="R193">
        <f t="shared" si="10"/>
        <v>0.68094534711964549</v>
      </c>
    </row>
    <row r="194" spans="1:18" x14ac:dyDescent="0.25">
      <c r="A194">
        <v>2</v>
      </c>
      <c r="B194">
        <v>269</v>
      </c>
      <c r="C194" t="s">
        <v>32</v>
      </c>
      <c r="D194" t="s">
        <v>340</v>
      </c>
      <c r="E194" t="s">
        <v>219</v>
      </c>
      <c r="F194" t="s">
        <v>332</v>
      </c>
      <c r="G194">
        <v>2010</v>
      </c>
      <c r="H194" t="s">
        <v>21</v>
      </c>
      <c r="I194" t="s">
        <v>335</v>
      </c>
      <c r="J194">
        <v>250</v>
      </c>
      <c r="L194" s="1">
        <v>0.48144675925925928</v>
      </c>
      <c r="M194" s="1">
        <v>0.48939814814814814</v>
      </c>
      <c r="O194" s="1">
        <v>7.951388888888888E-3</v>
      </c>
      <c r="P194">
        <v>10</v>
      </c>
      <c r="R194">
        <f t="shared" si="10"/>
        <v>0.67103347889374099</v>
      </c>
    </row>
    <row r="195" spans="1:18" x14ac:dyDescent="0.25">
      <c r="A195">
        <v>2</v>
      </c>
      <c r="B195">
        <v>296</v>
      </c>
      <c r="C195" t="s">
        <v>32</v>
      </c>
      <c r="D195" t="s">
        <v>387</v>
      </c>
      <c r="E195" t="s">
        <v>388</v>
      </c>
      <c r="F195" t="s">
        <v>368</v>
      </c>
      <c r="G195">
        <v>2010</v>
      </c>
      <c r="H195" t="s">
        <v>21</v>
      </c>
      <c r="I195" t="s">
        <v>389</v>
      </c>
      <c r="J195">
        <v>250</v>
      </c>
      <c r="L195" s="1">
        <v>0.49532407407407408</v>
      </c>
      <c r="M195" s="1">
        <v>0.50353009259259263</v>
      </c>
      <c r="O195" s="1">
        <v>8.2060185185185187E-3</v>
      </c>
      <c r="P195">
        <v>10</v>
      </c>
      <c r="R195">
        <f t="shared" si="10"/>
        <v>0.65021156558533144</v>
      </c>
    </row>
    <row r="196" spans="1:18" x14ac:dyDescent="0.25">
      <c r="A196">
        <v>2</v>
      </c>
      <c r="B196">
        <v>399</v>
      </c>
      <c r="C196" t="s">
        <v>32</v>
      </c>
      <c r="D196" t="s">
        <v>527</v>
      </c>
      <c r="E196" t="s">
        <v>299</v>
      </c>
      <c r="F196" t="s">
        <v>517</v>
      </c>
      <c r="G196">
        <v>2010</v>
      </c>
      <c r="H196" t="s">
        <v>21</v>
      </c>
      <c r="I196" t="s">
        <v>168</v>
      </c>
      <c r="J196">
        <v>250</v>
      </c>
      <c r="L196" s="1">
        <v>0.47057870370370369</v>
      </c>
      <c r="M196" s="1">
        <v>0.47924768518518518</v>
      </c>
      <c r="O196" s="1">
        <v>8.6689814814814806E-3</v>
      </c>
      <c r="P196">
        <v>10</v>
      </c>
      <c r="R196">
        <f t="shared" si="10"/>
        <v>0.61548731642189591</v>
      </c>
    </row>
    <row r="197" spans="1:18" x14ac:dyDescent="0.25">
      <c r="A197">
        <v>2</v>
      </c>
      <c r="B197">
        <v>498</v>
      </c>
      <c r="C197" t="s">
        <v>32</v>
      </c>
      <c r="D197" t="s">
        <v>539</v>
      </c>
      <c r="E197" t="s">
        <v>138</v>
      </c>
      <c r="F197" t="s">
        <v>631</v>
      </c>
      <c r="G197">
        <v>2010</v>
      </c>
      <c r="H197" t="s">
        <v>21</v>
      </c>
      <c r="I197" t="s">
        <v>632</v>
      </c>
      <c r="J197">
        <v>250</v>
      </c>
      <c r="L197" s="1">
        <v>0.45929398148148143</v>
      </c>
      <c r="M197" s="1">
        <v>0.46796296296296297</v>
      </c>
      <c r="O197" s="1">
        <v>8.6689814814814806E-3</v>
      </c>
      <c r="P197">
        <v>10</v>
      </c>
      <c r="R197">
        <f t="shared" si="10"/>
        <v>0.61548731642189591</v>
      </c>
    </row>
    <row r="198" spans="1:18" x14ac:dyDescent="0.25">
      <c r="A198">
        <v>2</v>
      </c>
      <c r="B198">
        <v>402</v>
      </c>
      <c r="C198" t="s">
        <v>32</v>
      </c>
      <c r="D198" t="s">
        <v>530</v>
      </c>
      <c r="E198" t="s">
        <v>531</v>
      </c>
      <c r="F198" t="s">
        <v>517</v>
      </c>
      <c r="G198">
        <v>2010</v>
      </c>
      <c r="H198" t="s">
        <v>21</v>
      </c>
      <c r="I198" t="s">
        <v>168</v>
      </c>
      <c r="J198">
        <v>250</v>
      </c>
      <c r="L198" s="1">
        <v>0.47608796296296302</v>
      </c>
      <c r="M198" s="1">
        <v>0.48481481481481481</v>
      </c>
      <c r="O198" s="1">
        <v>8.726851851851852E-3</v>
      </c>
      <c r="P198">
        <v>10</v>
      </c>
      <c r="R198">
        <f t="shared" si="10"/>
        <v>0.6114058355437666</v>
      </c>
    </row>
    <row r="199" spans="1:18" x14ac:dyDescent="0.25">
      <c r="A199">
        <v>2</v>
      </c>
      <c r="B199">
        <v>499</v>
      </c>
      <c r="C199" t="s">
        <v>32</v>
      </c>
      <c r="D199" t="s">
        <v>667</v>
      </c>
      <c r="E199" t="s">
        <v>75</v>
      </c>
      <c r="F199" t="s">
        <v>631</v>
      </c>
      <c r="G199">
        <v>2010</v>
      </c>
      <c r="H199" t="s">
        <v>21</v>
      </c>
      <c r="I199" t="s">
        <v>632</v>
      </c>
      <c r="J199">
        <v>250</v>
      </c>
      <c r="L199" s="1">
        <v>0.47518518518518515</v>
      </c>
      <c r="M199" s="1">
        <v>0.48452546296296295</v>
      </c>
      <c r="O199" s="1">
        <v>9.3402777777777772E-3</v>
      </c>
      <c r="P199">
        <v>10</v>
      </c>
      <c r="R199">
        <f t="shared" si="10"/>
        <v>0.57125154894671626</v>
      </c>
    </row>
    <row r="200" spans="1:18" x14ac:dyDescent="0.25">
      <c r="A200">
        <v>2</v>
      </c>
      <c r="B200">
        <v>365</v>
      </c>
      <c r="C200" t="s">
        <v>32</v>
      </c>
      <c r="D200" t="s">
        <v>483</v>
      </c>
      <c r="E200" t="s">
        <v>117</v>
      </c>
      <c r="F200" t="s">
        <v>463</v>
      </c>
      <c r="G200">
        <v>2010</v>
      </c>
      <c r="H200" t="s">
        <v>21</v>
      </c>
      <c r="I200" t="s">
        <v>484</v>
      </c>
      <c r="J200">
        <v>250</v>
      </c>
      <c r="L200" s="1">
        <v>0.46337962962962959</v>
      </c>
      <c r="M200" s="1">
        <v>0.47288194444444448</v>
      </c>
      <c r="O200" s="1">
        <v>9.5023148148148159E-3</v>
      </c>
      <c r="P200">
        <v>10</v>
      </c>
      <c r="R200">
        <f t="shared" si="10"/>
        <v>0.56151035322777099</v>
      </c>
    </row>
    <row r="201" spans="1:18" x14ac:dyDescent="0.25">
      <c r="A201">
        <v>2</v>
      </c>
      <c r="B201">
        <v>366</v>
      </c>
      <c r="C201" t="s">
        <v>32</v>
      </c>
      <c r="D201" t="s">
        <v>485</v>
      </c>
      <c r="E201" t="s">
        <v>145</v>
      </c>
      <c r="F201" t="s">
        <v>463</v>
      </c>
      <c r="G201">
        <v>2010</v>
      </c>
      <c r="H201" t="s">
        <v>21</v>
      </c>
      <c r="I201" t="s">
        <v>467</v>
      </c>
      <c r="J201">
        <v>250</v>
      </c>
      <c r="L201" s="1">
        <v>0.47452546296296294</v>
      </c>
      <c r="M201" s="1">
        <v>0.4851273148148148</v>
      </c>
      <c r="O201" s="1">
        <v>1.0601851851851854E-2</v>
      </c>
      <c r="P201">
        <v>10</v>
      </c>
      <c r="R201">
        <f t="shared" si="10"/>
        <v>0.5032751091703056</v>
      </c>
    </row>
    <row r="202" spans="1:18" x14ac:dyDescent="0.25">
      <c r="A202">
        <v>2</v>
      </c>
      <c r="B202">
        <v>237</v>
      </c>
      <c r="C202" t="s">
        <v>32</v>
      </c>
      <c r="D202" t="s">
        <v>300</v>
      </c>
      <c r="E202" t="s">
        <v>123</v>
      </c>
      <c r="F202" t="s">
        <v>269</v>
      </c>
      <c r="G202">
        <v>2010</v>
      </c>
      <c r="H202" t="s">
        <v>21</v>
      </c>
      <c r="I202" t="s">
        <v>270</v>
      </c>
      <c r="J202">
        <v>250</v>
      </c>
      <c r="L202" s="1">
        <v>0.49190972222222223</v>
      </c>
      <c r="M202" s="1">
        <v>0.50277777777777777</v>
      </c>
      <c r="O202" s="1">
        <v>1.0868055555555556E-2</v>
      </c>
      <c r="P202">
        <v>10</v>
      </c>
      <c r="R202">
        <f t="shared" si="10"/>
        <v>0.49094781682641109</v>
      </c>
    </row>
    <row r="203" spans="1:18" x14ac:dyDescent="0.25">
      <c r="A203">
        <v>2</v>
      </c>
      <c r="B203">
        <v>105</v>
      </c>
      <c r="C203" t="s">
        <v>32</v>
      </c>
      <c r="D203" t="s">
        <v>33</v>
      </c>
      <c r="E203" t="s">
        <v>34</v>
      </c>
      <c r="F203" t="s">
        <v>35</v>
      </c>
      <c r="G203">
        <v>2010</v>
      </c>
      <c r="H203" t="s">
        <v>21</v>
      </c>
      <c r="I203" t="s">
        <v>36</v>
      </c>
      <c r="J203">
        <v>250</v>
      </c>
      <c r="L203" s="1">
        <v>0.50505787037037042</v>
      </c>
      <c r="M203" s="1">
        <v>0.51603009259259258</v>
      </c>
      <c r="O203" s="1">
        <v>1.0972222222222223E-2</v>
      </c>
      <c r="P203">
        <v>10</v>
      </c>
      <c r="R203">
        <f t="shared" si="10"/>
        <v>0.48628691983122357</v>
      </c>
    </row>
    <row r="204" spans="1:18" x14ac:dyDescent="0.25">
      <c r="A204">
        <v>2</v>
      </c>
      <c r="B204">
        <v>233</v>
      </c>
      <c r="C204" t="s">
        <v>32</v>
      </c>
      <c r="D204" t="s">
        <v>294</v>
      </c>
      <c r="E204" t="s">
        <v>295</v>
      </c>
      <c r="F204" t="s">
        <v>269</v>
      </c>
      <c r="G204">
        <v>2011</v>
      </c>
      <c r="H204" t="s">
        <v>21</v>
      </c>
      <c r="I204" t="s">
        <v>270</v>
      </c>
      <c r="J204">
        <v>250</v>
      </c>
      <c r="L204" s="1">
        <v>0.50157407407407406</v>
      </c>
      <c r="M204" s="1">
        <v>0.51263888888888887</v>
      </c>
      <c r="O204" s="1">
        <v>1.1064814814814814E-2</v>
      </c>
      <c r="P204">
        <v>10</v>
      </c>
      <c r="R204">
        <f t="shared" si="10"/>
        <v>0.4822175732217574</v>
      </c>
    </row>
    <row r="205" spans="1:18" x14ac:dyDescent="0.25">
      <c r="A205">
        <v>2</v>
      </c>
      <c r="B205">
        <v>230</v>
      </c>
      <c r="C205" t="s">
        <v>32</v>
      </c>
      <c r="D205" t="s">
        <v>290</v>
      </c>
      <c r="E205" t="s">
        <v>291</v>
      </c>
      <c r="F205" t="s">
        <v>269</v>
      </c>
      <c r="G205">
        <v>2011</v>
      </c>
      <c r="H205" t="s">
        <v>21</v>
      </c>
      <c r="I205" t="s">
        <v>270</v>
      </c>
      <c r="J205">
        <v>250</v>
      </c>
      <c r="L205" s="1">
        <v>0.48291666666666666</v>
      </c>
      <c r="M205" s="1">
        <v>0.49442129629629633</v>
      </c>
      <c r="O205" s="1">
        <v>1.1504629629629629E-2</v>
      </c>
      <c r="P205">
        <v>10</v>
      </c>
      <c r="R205">
        <f t="shared" si="10"/>
        <v>0.46378269617706241</v>
      </c>
    </row>
    <row r="206" spans="1:18" x14ac:dyDescent="0.25">
      <c r="A206">
        <v>2</v>
      </c>
      <c r="B206">
        <v>298</v>
      </c>
      <c r="C206" t="s">
        <v>32</v>
      </c>
      <c r="D206" t="s">
        <v>391</v>
      </c>
      <c r="E206" t="s">
        <v>34</v>
      </c>
      <c r="F206" t="s">
        <v>368</v>
      </c>
      <c r="G206">
        <v>2010</v>
      </c>
      <c r="H206" t="s">
        <v>21</v>
      </c>
      <c r="I206" t="s">
        <v>374</v>
      </c>
      <c r="J206">
        <v>250</v>
      </c>
      <c r="L206" s="1">
        <v>0.47945601851851855</v>
      </c>
      <c r="M206" s="1">
        <v>0.49189814814814814</v>
      </c>
      <c r="O206" s="1">
        <v>1.2442129629629629E-2</v>
      </c>
      <c r="P206">
        <v>10</v>
      </c>
      <c r="R206">
        <f t="shared" si="10"/>
        <v>0.42883720930232561</v>
      </c>
    </row>
    <row r="207" spans="1:18" x14ac:dyDescent="0.25">
      <c r="A207">
        <v>2</v>
      </c>
      <c r="B207">
        <v>235</v>
      </c>
      <c r="C207" t="s">
        <v>32</v>
      </c>
      <c r="D207" t="s">
        <v>297</v>
      </c>
      <c r="E207" t="s">
        <v>55</v>
      </c>
      <c r="F207" t="s">
        <v>269</v>
      </c>
      <c r="G207">
        <v>2011</v>
      </c>
      <c r="H207" t="s">
        <v>21</v>
      </c>
      <c r="I207" t="s">
        <v>270</v>
      </c>
      <c r="J207">
        <v>250</v>
      </c>
      <c r="L207" s="1">
        <v>0.48427083333333337</v>
      </c>
      <c r="M207" s="1">
        <v>0.49681712962962959</v>
      </c>
      <c r="O207" s="1">
        <v>1.2546296296296297E-2</v>
      </c>
      <c r="P207">
        <v>10</v>
      </c>
      <c r="R207">
        <f t="shared" si="10"/>
        <v>0.42527675276752769</v>
      </c>
    </row>
    <row r="208" spans="1:18" x14ac:dyDescent="0.25">
      <c r="A208">
        <v>2</v>
      </c>
      <c r="B208">
        <v>242</v>
      </c>
      <c r="C208" t="s">
        <v>32</v>
      </c>
      <c r="D208" t="s">
        <v>306</v>
      </c>
      <c r="E208" t="s">
        <v>307</v>
      </c>
      <c r="F208" t="s">
        <v>269</v>
      </c>
      <c r="G208">
        <v>2011</v>
      </c>
      <c r="H208" t="s">
        <v>21</v>
      </c>
      <c r="I208" t="s">
        <v>270</v>
      </c>
      <c r="J208">
        <v>250</v>
      </c>
      <c r="L208" s="1">
        <v>0.49883101851851852</v>
      </c>
      <c r="M208" s="1">
        <v>0.51148148148148154</v>
      </c>
      <c r="O208" s="1">
        <v>1.2650462962962962E-2</v>
      </c>
      <c r="P208">
        <v>10</v>
      </c>
      <c r="R208">
        <f t="shared" si="10"/>
        <v>0.42177493138151878</v>
      </c>
    </row>
    <row r="209" spans="1:18" x14ac:dyDescent="0.25">
      <c r="A209">
        <v>2</v>
      </c>
      <c r="B209">
        <v>503</v>
      </c>
      <c r="C209" t="s">
        <v>32</v>
      </c>
      <c r="D209" t="s">
        <v>672</v>
      </c>
      <c r="E209" t="s">
        <v>140</v>
      </c>
      <c r="F209" t="s">
        <v>631</v>
      </c>
      <c r="G209">
        <v>2010</v>
      </c>
      <c r="H209" t="s">
        <v>21</v>
      </c>
      <c r="I209" t="s">
        <v>632</v>
      </c>
      <c r="J209">
        <v>250</v>
      </c>
      <c r="L209" s="1">
        <v>0.46899305555555554</v>
      </c>
      <c r="M209" s="1">
        <v>0.48184027777777777</v>
      </c>
      <c r="O209" s="1">
        <v>1.2847222222222223E-2</v>
      </c>
      <c r="P209">
        <v>10</v>
      </c>
      <c r="R209">
        <f t="shared" si="10"/>
        <v>0.41531531531531529</v>
      </c>
    </row>
    <row r="210" spans="1:18" x14ac:dyDescent="0.25">
      <c r="A210">
        <v>2</v>
      </c>
      <c r="B210">
        <v>134</v>
      </c>
      <c r="C210" t="s">
        <v>32</v>
      </c>
      <c r="D210" t="s">
        <v>113</v>
      </c>
      <c r="E210" t="s">
        <v>114</v>
      </c>
      <c r="F210" t="s">
        <v>78</v>
      </c>
      <c r="G210">
        <v>2010</v>
      </c>
      <c r="H210" t="s">
        <v>21</v>
      </c>
      <c r="I210" t="s">
        <v>91</v>
      </c>
      <c r="J210">
        <v>250</v>
      </c>
      <c r="L210" s="1">
        <v>0.48006944444444444</v>
      </c>
      <c r="M210" s="1">
        <v>0.49353009259259256</v>
      </c>
      <c r="O210" s="1">
        <v>1.3460648148148147E-2</v>
      </c>
      <c r="P210">
        <v>10</v>
      </c>
      <c r="R210">
        <v>0.4</v>
      </c>
    </row>
    <row r="211" spans="1:18" x14ac:dyDescent="0.25">
      <c r="A211">
        <v>2</v>
      </c>
      <c r="B211">
        <v>559</v>
      </c>
      <c r="C211" t="s">
        <v>32</v>
      </c>
      <c r="D211" t="s">
        <v>218</v>
      </c>
      <c r="E211" t="s">
        <v>764</v>
      </c>
      <c r="F211" t="s">
        <v>35</v>
      </c>
      <c r="G211">
        <v>2011</v>
      </c>
      <c r="H211" t="s">
        <v>21</v>
      </c>
      <c r="L211" s="1">
        <v>0.45989583333333334</v>
      </c>
      <c r="M211" s="1">
        <v>0.47446759259259258</v>
      </c>
      <c r="O211" s="1">
        <v>1.4571759259259258E-2</v>
      </c>
      <c r="P211">
        <v>10</v>
      </c>
      <c r="R211">
        <v>0.4</v>
      </c>
    </row>
    <row r="212" spans="1:18" x14ac:dyDescent="0.25">
      <c r="A212">
        <v>2</v>
      </c>
      <c r="B212">
        <v>615</v>
      </c>
      <c r="C212" t="s">
        <v>32</v>
      </c>
      <c r="D212" t="s">
        <v>807</v>
      </c>
      <c r="E212" t="s">
        <v>34</v>
      </c>
      <c r="F212" t="s">
        <v>332</v>
      </c>
      <c r="G212">
        <v>2010</v>
      </c>
      <c r="H212" t="s">
        <v>21</v>
      </c>
      <c r="I212">
        <v>146</v>
      </c>
      <c r="J212">
        <v>70</v>
      </c>
      <c r="L212" s="1">
        <v>0.46414351851851854</v>
      </c>
      <c r="M212" s="1">
        <v>0.47908564814814819</v>
      </c>
      <c r="O212" s="1">
        <v>1.494212962962963E-2</v>
      </c>
      <c r="P212">
        <v>10</v>
      </c>
      <c r="R212">
        <v>0.4</v>
      </c>
    </row>
    <row r="213" spans="1:18" x14ac:dyDescent="0.25">
      <c r="A213">
        <v>2</v>
      </c>
      <c r="B213">
        <v>539</v>
      </c>
      <c r="C213" t="s">
        <v>32</v>
      </c>
      <c r="D213" t="s">
        <v>706</v>
      </c>
      <c r="E213" t="s">
        <v>324</v>
      </c>
      <c r="F213" t="s">
        <v>631</v>
      </c>
      <c r="G213">
        <v>2010</v>
      </c>
      <c r="H213" t="s">
        <v>21</v>
      </c>
      <c r="I213" t="s">
        <v>632</v>
      </c>
      <c r="J213">
        <v>250</v>
      </c>
      <c r="L213" s="1">
        <v>0.46758101851851852</v>
      </c>
      <c r="M213" s="1">
        <v>0.48326388888888888</v>
      </c>
      <c r="O213" s="1">
        <v>1.5682870370370371E-2</v>
      </c>
      <c r="P213">
        <v>10</v>
      </c>
      <c r="R213">
        <v>0.4</v>
      </c>
    </row>
    <row r="214" spans="1:18" x14ac:dyDescent="0.25">
      <c r="A214">
        <v>2</v>
      </c>
      <c r="B214">
        <v>110</v>
      </c>
      <c r="C214" t="s">
        <v>32</v>
      </c>
      <c r="D214" t="s">
        <v>51</v>
      </c>
      <c r="E214" t="s">
        <v>52</v>
      </c>
      <c r="F214" t="s">
        <v>35</v>
      </c>
      <c r="G214">
        <v>2011</v>
      </c>
      <c r="H214" t="s">
        <v>21</v>
      </c>
      <c r="I214" t="s">
        <v>43</v>
      </c>
      <c r="J214">
        <v>70</v>
      </c>
      <c r="L214" s="1">
        <v>0.46476851851851847</v>
      </c>
      <c r="M214" s="1">
        <v>0.48412037037037042</v>
      </c>
      <c r="O214" s="1">
        <v>1.9351851851851853E-2</v>
      </c>
      <c r="P214">
        <v>10</v>
      </c>
      <c r="R214">
        <v>0.4</v>
      </c>
    </row>
    <row r="215" spans="1:18" x14ac:dyDescent="0.25">
      <c r="A215">
        <v>2</v>
      </c>
      <c r="B215">
        <v>231</v>
      </c>
      <c r="C215" t="s">
        <v>32</v>
      </c>
      <c r="D215" t="s">
        <v>292</v>
      </c>
      <c r="E215" t="s">
        <v>178</v>
      </c>
      <c r="F215" t="s">
        <v>269</v>
      </c>
      <c r="G215">
        <v>2011</v>
      </c>
      <c r="H215" t="s">
        <v>21</v>
      </c>
      <c r="I215" t="s">
        <v>270</v>
      </c>
      <c r="J215">
        <v>250</v>
      </c>
      <c r="L215" s="1">
        <v>0.47378472222222223</v>
      </c>
      <c r="M215" s="1">
        <v>0.49646990740740743</v>
      </c>
      <c r="O215" s="1">
        <v>2.2685185185185183E-2</v>
      </c>
      <c r="P215">
        <v>10</v>
      </c>
      <c r="R215">
        <v>0.4</v>
      </c>
    </row>
    <row r="216" spans="1:18" x14ac:dyDescent="0.25">
      <c r="A216">
        <v>2</v>
      </c>
      <c r="B216">
        <v>596</v>
      </c>
      <c r="C216" t="s">
        <v>32</v>
      </c>
      <c r="D216" t="s">
        <v>784</v>
      </c>
      <c r="E216" t="s">
        <v>178</v>
      </c>
      <c r="F216" t="s">
        <v>62</v>
      </c>
      <c r="G216">
        <v>2010</v>
      </c>
      <c r="H216" t="s">
        <v>21</v>
      </c>
      <c r="I216" t="s">
        <v>63</v>
      </c>
      <c r="J216">
        <v>250</v>
      </c>
      <c r="L216" s="1">
        <v>0.47158564814814818</v>
      </c>
      <c r="M216" s="1">
        <v>0.49678240740740742</v>
      </c>
      <c r="O216" s="1">
        <v>2.5196759259259256E-2</v>
      </c>
      <c r="P216">
        <v>10</v>
      </c>
      <c r="R216">
        <v>0.4</v>
      </c>
    </row>
    <row r="217" spans="1:18" x14ac:dyDescent="0.25">
      <c r="A217">
        <v>2</v>
      </c>
      <c r="B217">
        <v>300</v>
      </c>
      <c r="C217" t="s">
        <v>32</v>
      </c>
      <c r="D217" t="s">
        <v>393</v>
      </c>
      <c r="E217" t="s">
        <v>68</v>
      </c>
      <c r="F217" t="s">
        <v>368</v>
      </c>
      <c r="G217">
        <v>2010</v>
      </c>
      <c r="H217" t="s">
        <v>21</v>
      </c>
      <c r="I217" t="s">
        <v>374</v>
      </c>
      <c r="J217">
        <v>250</v>
      </c>
      <c r="L217" s="1">
        <v>0.49255787037037035</v>
      </c>
      <c r="M217" s="1">
        <v>0.49886574074074069</v>
      </c>
      <c r="O217" s="1">
        <v>6.3078703703703708E-3</v>
      </c>
      <c r="P217">
        <v>9</v>
      </c>
      <c r="R217">
        <v>0.2</v>
      </c>
    </row>
    <row r="218" spans="1:18" x14ac:dyDescent="0.25">
      <c r="A218">
        <v>2</v>
      </c>
      <c r="B218">
        <v>605</v>
      </c>
      <c r="C218" t="s">
        <v>32</v>
      </c>
      <c r="D218" t="s">
        <v>188</v>
      </c>
      <c r="E218" t="s">
        <v>189</v>
      </c>
      <c r="F218" t="s">
        <v>190</v>
      </c>
      <c r="G218">
        <v>2010</v>
      </c>
      <c r="H218" t="s">
        <v>21</v>
      </c>
      <c r="I218" t="s">
        <v>191</v>
      </c>
      <c r="J218">
        <v>250</v>
      </c>
      <c r="L218" s="1">
        <v>0.50293981481481487</v>
      </c>
      <c r="M218" s="1">
        <v>0.50949074074074074</v>
      </c>
      <c r="O218" s="1">
        <v>6.5509259259259262E-3</v>
      </c>
      <c r="P218">
        <v>9</v>
      </c>
      <c r="R218">
        <v>0.2</v>
      </c>
    </row>
    <row r="219" spans="1:18" x14ac:dyDescent="0.25">
      <c r="A219">
        <v>2</v>
      </c>
      <c r="B219">
        <v>642</v>
      </c>
      <c r="C219" t="s">
        <v>32</v>
      </c>
      <c r="D219" t="s">
        <v>835</v>
      </c>
      <c r="E219" t="s">
        <v>407</v>
      </c>
      <c r="F219" t="s">
        <v>517</v>
      </c>
      <c r="G219">
        <v>2010</v>
      </c>
      <c r="H219" t="s">
        <v>21</v>
      </c>
      <c r="I219" t="s">
        <v>168</v>
      </c>
      <c r="J219">
        <v>70</v>
      </c>
      <c r="L219" s="1">
        <v>0.50091435185185185</v>
      </c>
      <c r="M219" s="1">
        <v>0.50855324074074071</v>
      </c>
      <c r="O219" s="1">
        <v>7.6388888888888886E-3</v>
      </c>
      <c r="P219">
        <v>9</v>
      </c>
      <c r="R219">
        <v>0.2</v>
      </c>
    </row>
    <row r="220" spans="1:18" x14ac:dyDescent="0.25">
      <c r="A220">
        <v>2</v>
      </c>
      <c r="B220">
        <v>241</v>
      </c>
      <c r="C220" t="s">
        <v>32</v>
      </c>
      <c r="D220" t="s">
        <v>305</v>
      </c>
      <c r="E220" t="s">
        <v>34</v>
      </c>
      <c r="F220" t="s">
        <v>269</v>
      </c>
      <c r="G220">
        <v>2011</v>
      </c>
      <c r="H220" t="s">
        <v>21</v>
      </c>
      <c r="I220" t="s">
        <v>270</v>
      </c>
      <c r="J220">
        <v>250</v>
      </c>
      <c r="L220" s="1">
        <v>0.46059027777777778</v>
      </c>
      <c r="M220" s="1">
        <v>0.46842592592592597</v>
      </c>
      <c r="O220" s="1">
        <v>7.8356481481481489E-3</v>
      </c>
      <c r="P220">
        <v>9</v>
      </c>
      <c r="R220">
        <v>0.2</v>
      </c>
    </row>
    <row r="221" spans="1:18" x14ac:dyDescent="0.25">
      <c r="A221">
        <v>2</v>
      </c>
      <c r="B221">
        <v>491</v>
      </c>
      <c r="C221" t="s">
        <v>32</v>
      </c>
      <c r="D221" t="s">
        <v>659</v>
      </c>
      <c r="E221" t="s">
        <v>138</v>
      </c>
      <c r="F221" t="s">
        <v>631</v>
      </c>
      <c r="G221">
        <v>2010</v>
      </c>
      <c r="H221" t="s">
        <v>21</v>
      </c>
      <c r="I221" t="s">
        <v>632</v>
      </c>
      <c r="J221">
        <v>250</v>
      </c>
      <c r="L221" s="1">
        <v>0.48628472222222219</v>
      </c>
      <c r="M221" s="1">
        <v>0.49444444444444446</v>
      </c>
      <c r="O221" s="1">
        <v>8.1597222222222227E-3</v>
      </c>
      <c r="P221">
        <v>9</v>
      </c>
      <c r="R221">
        <v>0.2</v>
      </c>
    </row>
    <row r="222" spans="1:18" x14ac:dyDescent="0.25">
      <c r="A222">
        <v>2</v>
      </c>
      <c r="B222">
        <v>506</v>
      </c>
      <c r="C222" t="s">
        <v>32</v>
      </c>
      <c r="D222" t="s">
        <v>675</v>
      </c>
      <c r="E222" t="s">
        <v>178</v>
      </c>
      <c r="F222" t="s">
        <v>631</v>
      </c>
      <c r="G222">
        <v>2010</v>
      </c>
      <c r="H222" t="s">
        <v>21</v>
      </c>
      <c r="I222" t="s">
        <v>632</v>
      </c>
      <c r="J222">
        <v>250</v>
      </c>
      <c r="L222" s="1">
        <v>0.48488425925925926</v>
      </c>
      <c r="M222" s="1">
        <v>0.49534722222222222</v>
      </c>
      <c r="O222" s="1">
        <v>1.0462962962962964E-2</v>
      </c>
      <c r="P222">
        <v>9</v>
      </c>
      <c r="R222">
        <v>0.2</v>
      </c>
    </row>
    <row r="223" spans="1:18" x14ac:dyDescent="0.25">
      <c r="A223">
        <v>2</v>
      </c>
      <c r="B223">
        <v>497</v>
      </c>
      <c r="C223" t="s">
        <v>32</v>
      </c>
      <c r="D223" t="s">
        <v>666</v>
      </c>
      <c r="E223" t="s">
        <v>157</v>
      </c>
      <c r="F223" t="s">
        <v>631</v>
      </c>
      <c r="G223">
        <v>2011</v>
      </c>
      <c r="H223" t="s">
        <v>21</v>
      </c>
      <c r="I223" t="s">
        <v>632</v>
      </c>
      <c r="J223">
        <v>250</v>
      </c>
      <c r="L223" s="1">
        <v>0.46131944444444445</v>
      </c>
      <c r="M223" s="1">
        <v>0.46739583333333329</v>
      </c>
      <c r="O223" s="1">
        <v>6.076388888888889E-3</v>
      </c>
      <c r="P223">
        <v>8</v>
      </c>
      <c r="R223">
        <v>0.2</v>
      </c>
    </row>
    <row r="224" spans="1:18" x14ac:dyDescent="0.25">
      <c r="A224">
        <v>2</v>
      </c>
      <c r="B224">
        <v>301</v>
      </c>
      <c r="C224" t="s">
        <v>32</v>
      </c>
      <c r="D224" t="s">
        <v>394</v>
      </c>
      <c r="E224" t="s">
        <v>299</v>
      </c>
      <c r="F224" t="s">
        <v>368</v>
      </c>
      <c r="G224">
        <v>2010</v>
      </c>
      <c r="H224" t="s">
        <v>21</v>
      </c>
      <c r="I224" t="s">
        <v>395</v>
      </c>
      <c r="J224">
        <v>250</v>
      </c>
      <c r="L224" s="1">
        <v>0.46180555555555558</v>
      </c>
      <c r="M224" s="1">
        <v>0.46809027777777779</v>
      </c>
      <c r="O224" s="1">
        <v>6.2847222222222228E-3</v>
      </c>
      <c r="P224">
        <v>8</v>
      </c>
      <c r="R224">
        <v>0.2</v>
      </c>
    </row>
    <row r="225" spans="1:18" x14ac:dyDescent="0.25">
      <c r="A225">
        <v>2</v>
      </c>
      <c r="B225">
        <v>493</v>
      </c>
      <c r="C225" t="s">
        <v>32</v>
      </c>
      <c r="D225" t="s">
        <v>661</v>
      </c>
      <c r="E225" t="s">
        <v>352</v>
      </c>
      <c r="F225" t="s">
        <v>631</v>
      </c>
      <c r="G225">
        <v>2010</v>
      </c>
      <c r="H225" t="s">
        <v>21</v>
      </c>
      <c r="I225" t="s">
        <v>632</v>
      </c>
      <c r="J225">
        <v>250</v>
      </c>
      <c r="L225" s="1">
        <v>0.48219907407407409</v>
      </c>
      <c r="M225" s="1">
        <v>0.48723379629629626</v>
      </c>
      <c r="O225" s="1">
        <v>5.0347222222222225E-3</v>
      </c>
      <c r="P225">
        <v>6</v>
      </c>
      <c r="R225">
        <v>0.2</v>
      </c>
    </row>
    <row r="226" spans="1:18" x14ac:dyDescent="0.25">
      <c r="A226">
        <v>2</v>
      </c>
      <c r="B226">
        <v>302</v>
      </c>
      <c r="C226" t="s">
        <v>32</v>
      </c>
      <c r="D226" t="s">
        <v>396</v>
      </c>
      <c r="E226" t="s">
        <v>34</v>
      </c>
      <c r="F226" t="s">
        <v>368</v>
      </c>
      <c r="G226">
        <v>2011</v>
      </c>
      <c r="H226" t="s">
        <v>21</v>
      </c>
      <c r="I226" t="s">
        <v>371</v>
      </c>
      <c r="J226">
        <v>250</v>
      </c>
      <c r="L226" s="1">
        <v>0.47710648148148144</v>
      </c>
      <c r="M226" s="1">
        <v>0.50495370370370374</v>
      </c>
      <c r="O226" s="1">
        <v>2.7847222222222221E-2</v>
      </c>
      <c r="P226">
        <v>4</v>
      </c>
      <c r="R226">
        <v>0.2</v>
      </c>
    </row>
    <row r="227" spans="1:18" x14ac:dyDescent="0.25">
      <c r="A227">
        <v>2</v>
      </c>
      <c r="B227">
        <v>297</v>
      </c>
      <c r="C227" t="s">
        <v>32</v>
      </c>
      <c r="D227" t="s">
        <v>390</v>
      </c>
      <c r="E227" t="s">
        <v>157</v>
      </c>
      <c r="F227" t="s">
        <v>368</v>
      </c>
      <c r="G227">
        <v>2010</v>
      </c>
      <c r="H227" t="s">
        <v>21</v>
      </c>
      <c r="I227" t="s">
        <v>374</v>
      </c>
      <c r="J227">
        <v>250</v>
      </c>
      <c r="L227" s="1">
        <v>0.47315972222222219</v>
      </c>
      <c r="M227" s="1">
        <v>0.49216435185185187</v>
      </c>
      <c r="O227" s="1">
        <v>1.9004629629629632E-2</v>
      </c>
      <c r="R227">
        <v>0</v>
      </c>
    </row>
    <row r="228" spans="1:18" x14ac:dyDescent="0.25">
      <c r="A228">
        <v>2</v>
      </c>
      <c r="B228">
        <v>114</v>
      </c>
      <c r="C228" t="s">
        <v>32</v>
      </c>
      <c r="D228" t="s">
        <v>64</v>
      </c>
      <c r="E228" t="s">
        <v>65</v>
      </c>
      <c r="F228" t="s">
        <v>62</v>
      </c>
      <c r="G228">
        <v>2010</v>
      </c>
      <c r="H228" t="s">
        <v>21</v>
      </c>
      <c r="I228" t="s">
        <v>63</v>
      </c>
      <c r="J228">
        <v>250</v>
      </c>
      <c r="L228" s="1">
        <v>0.49722222222222223</v>
      </c>
      <c r="R228">
        <v>0</v>
      </c>
    </row>
    <row r="229" spans="1:18" x14ac:dyDescent="0.25">
      <c r="A229">
        <v>2</v>
      </c>
      <c r="B229">
        <v>135</v>
      </c>
      <c r="C229" t="s">
        <v>32</v>
      </c>
      <c r="D229" t="s">
        <v>116</v>
      </c>
      <c r="E229" t="s">
        <v>117</v>
      </c>
      <c r="F229" t="s">
        <v>78</v>
      </c>
      <c r="G229">
        <v>2011</v>
      </c>
      <c r="H229" t="s">
        <v>21</v>
      </c>
      <c r="I229" t="s">
        <v>118</v>
      </c>
      <c r="J229">
        <v>250</v>
      </c>
      <c r="L229" s="1">
        <v>0.48333333333333334</v>
      </c>
      <c r="R229">
        <v>0</v>
      </c>
    </row>
    <row r="230" spans="1:18" x14ac:dyDescent="0.25">
      <c r="A230">
        <v>2</v>
      </c>
      <c r="B230">
        <v>232</v>
      </c>
      <c r="C230" t="s">
        <v>32</v>
      </c>
      <c r="D230" t="s">
        <v>293</v>
      </c>
      <c r="E230" t="s">
        <v>38</v>
      </c>
      <c r="F230" t="s">
        <v>269</v>
      </c>
      <c r="G230">
        <v>2010</v>
      </c>
      <c r="H230" t="s">
        <v>21</v>
      </c>
      <c r="I230" t="s">
        <v>270</v>
      </c>
      <c r="J230">
        <v>250</v>
      </c>
      <c r="L230" s="1">
        <v>0.49583333333333335</v>
      </c>
      <c r="R230">
        <v>0</v>
      </c>
    </row>
    <row r="231" spans="1:18" x14ac:dyDescent="0.25">
      <c r="A231">
        <v>2</v>
      </c>
      <c r="B231">
        <v>234</v>
      </c>
      <c r="C231" t="s">
        <v>32</v>
      </c>
      <c r="D231" t="s">
        <v>296</v>
      </c>
      <c r="E231" t="s">
        <v>140</v>
      </c>
      <c r="F231" t="s">
        <v>269</v>
      </c>
      <c r="G231">
        <v>2011</v>
      </c>
      <c r="H231" t="s">
        <v>21</v>
      </c>
      <c r="I231" t="s">
        <v>270</v>
      </c>
      <c r="J231">
        <v>250</v>
      </c>
      <c r="L231" s="1">
        <v>0.47152777777777777</v>
      </c>
      <c r="R231">
        <v>0</v>
      </c>
    </row>
    <row r="232" spans="1:18" x14ac:dyDescent="0.25">
      <c r="A232">
        <v>2</v>
      </c>
      <c r="B232">
        <v>239</v>
      </c>
      <c r="C232" t="s">
        <v>32</v>
      </c>
      <c r="D232" t="s">
        <v>303</v>
      </c>
      <c r="E232" t="s">
        <v>38</v>
      </c>
      <c r="F232" t="s">
        <v>269</v>
      </c>
      <c r="G232">
        <v>2011</v>
      </c>
      <c r="H232" t="s">
        <v>21</v>
      </c>
      <c r="I232" t="s">
        <v>270</v>
      </c>
      <c r="J232">
        <v>250</v>
      </c>
      <c r="L232" s="1">
        <v>0.48819444444444443</v>
      </c>
      <c r="R232">
        <v>0</v>
      </c>
    </row>
    <row r="233" spans="1:18" x14ac:dyDescent="0.25">
      <c r="A233">
        <v>2</v>
      </c>
      <c r="B233">
        <v>240</v>
      </c>
      <c r="C233" t="s">
        <v>32</v>
      </c>
      <c r="D233" t="s">
        <v>304</v>
      </c>
      <c r="E233" t="s">
        <v>178</v>
      </c>
      <c r="F233" t="s">
        <v>269</v>
      </c>
      <c r="G233">
        <v>2011</v>
      </c>
      <c r="H233" t="s">
        <v>21</v>
      </c>
      <c r="I233" t="s">
        <v>270</v>
      </c>
      <c r="J233">
        <v>250</v>
      </c>
      <c r="L233" s="1">
        <v>0.49652777777777773</v>
      </c>
      <c r="R233">
        <v>0</v>
      </c>
    </row>
    <row r="234" spans="1:18" x14ac:dyDescent="0.25">
      <c r="A234">
        <v>2</v>
      </c>
      <c r="B234">
        <v>268</v>
      </c>
      <c r="C234" t="s">
        <v>32</v>
      </c>
      <c r="D234" t="s">
        <v>338</v>
      </c>
      <c r="E234" t="s">
        <v>75</v>
      </c>
      <c r="F234" t="s">
        <v>332</v>
      </c>
      <c r="G234">
        <v>2010</v>
      </c>
      <c r="H234" t="s">
        <v>21</v>
      </c>
      <c r="I234" t="s">
        <v>339</v>
      </c>
      <c r="J234">
        <v>250</v>
      </c>
      <c r="L234" s="1">
        <v>0.49027777777777781</v>
      </c>
      <c r="R234">
        <v>0</v>
      </c>
    </row>
    <row r="235" spans="1:18" x14ac:dyDescent="0.25">
      <c r="A235">
        <v>2</v>
      </c>
      <c r="B235">
        <v>270</v>
      </c>
      <c r="C235" t="s">
        <v>32</v>
      </c>
      <c r="D235" t="s">
        <v>341</v>
      </c>
      <c r="E235" t="s">
        <v>342</v>
      </c>
      <c r="F235" t="s">
        <v>332</v>
      </c>
      <c r="G235">
        <v>2010</v>
      </c>
      <c r="H235" t="s">
        <v>21</v>
      </c>
      <c r="I235">
        <v>16</v>
      </c>
      <c r="J235">
        <v>250</v>
      </c>
      <c r="L235" s="1">
        <v>0.48680555555555555</v>
      </c>
      <c r="R235">
        <v>0</v>
      </c>
    </row>
    <row r="236" spans="1:18" x14ac:dyDescent="0.25">
      <c r="A236">
        <v>2</v>
      </c>
      <c r="B236">
        <v>351</v>
      </c>
      <c r="C236" t="s">
        <v>32</v>
      </c>
      <c r="D236" t="s">
        <v>453</v>
      </c>
      <c r="E236" t="s">
        <v>71</v>
      </c>
      <c r="F236" t="s">
        <v>454</v>
      </c>
      <c r="G236">
        <v>2011</v>
      </c>
      <c r="H236" t="s">
        <v>21</v>
      </c>
      <c r="I236" t="s">
        <v>455</v>
      </c>
      <c r="J236">
        <v>250</v>
      </c>
      <c r="L236" s="1">
        <v>0.46666666666666662</v>
      </c>
      <c r="R236">
        <v>0</v>
      </c>
    </row>
    <row r="237" spans="1:18" x14ac:dyDescent="0.25">
      <c r="A237">
        <v>2</v>
      </c>
      <c r="B237">
        <v>364</v>
      </c>
      <c r="C237" t="s">
        <v>32</v>
      </c>
      <c r="D237" t="s">
        <v>480</v>
      </c>
      <c r="E237" t="s">
        <v>481</v>
      </c>
      <c r="F237" t="s">
        <v>463</v>
      </c>
      <c r="G237">
        <v>2011</v>
      </c>
      <c r="H237" t="s">
        <v>21</v>
      </c>
      <c r="I237" t="s">
        <v>482</v>
      </c>
      <c r="J237">
        <v>250</v>
      </c>
      <c r="L237" s="1">
        <v>0.4680555555555555</v>
      </c>
      <c r="R237">
        <v>0</v>
      </c>
    </row>
    <row r="238" spans="1:18" x14ac:dyDescent="0.25">
      <c r="A238">
        <v>2</v>
      </c>
      <c r="B238">
        <v>367</v>
      </c>
      <c r="C238" t="s">
        <v>32</v>
      </c>
      <c r="D238" t="s">
        <v>486</v>
      </c>
      <c r="E238" t="s">
        <v>254</v>
      </c>
      <c r="F238" t="s">
        <v>463</v>
      </c>
      <c r="G238">
        <v>2011</v>
      </c>
      <c r="H238" t="s">
        <v>21</v>
      </c>
      <c r="I238" t="s">
        <v>487</v>
      </c>
      <c r="J238">
        <v>250</v>
      </c>
      <c r="L238" s="1">
        <v>0.48958333333333331</v>
      </c>
      <c r="R238">
        <v>0</v>
      </c>
    </row>
    <row r="239" spans="1:18" x14ac:dyDescent="0.25">
      <c r="A239">
        <v>2</v>
      </c>
      <c r="B239">
        <v>401</v>
      </c>
      <c r="C239" t="s">
        <v>32</v>
      </c>
      <c r="D239" t="s">
        <v>528</v>
      </c>
      <c r="E239" t="s">
        <v>529</v>
      </c>
      <c r="F239" t="s">
        <v>517</v>
      </c>
      <c r="G239">
        <v>2011</v>
      </c>
      <c r="H239" t="s">
        <v>21</v>
      </c>
      <c r="I239" t="s">
        <v>168</v>
      </c>
      <c r="J239">
        <v>250</v>
      </c>
      <c r="L239" s="1">
        <v>0.49374999999999997</v>
      </c>
      <c r="R239">
        <v>0</v>
      </c>
    </row>
    <row r="240" spans="1:18" x14ac:dyDescent="0.25">
      <c r="A240">
        <v>2</v>
      </c>
      <c r="B240">
        <v>494</v>
      </c>
      <c r="C240" t="s">
        <v>32</v>
      </c>
      <c r="D240" t="s">
        <v>662</v>
      </c>
      <c r="E240" t="s">
        <v>663</v>
      </c>
      <c r="F240" t="s">
        <v>631</v>
      </c>
      <c r="G240">
        <v>2011</v>
      </c>
      <c r="H240" t="s">
        <v>21</v>
      </c>
      <c r="I240" t="s">
        <v>632</v>
      </c>
      <c r="J240">
        <v>250</v>
      </c>
      <c r="L240" s="1">
        <v>0.48749999999999999</v>
      </c>
      <c r="R240">
        <v>0</v>
      </c>
    </row>
    <row r="241" spans="1:18" x14ac:dyDescent="0.25">
      <c r="A241">
        <v>2</v>
      </c>
      <c r="B241">
        <v>495</v>
      </c>
      <c r="C241" t="s">
        <v>32</v>
      </c>
      <c r="D241" t="s">
        <v>664</v>
      </c>
      <c r="E241" t="s">
        <v>114</v>
      </c>
      <c r="F241" t="s">
        <v>631</v>
      </c>
      <c r="G241">
        <v>2010</v>
      </c>
      <c r="H241" t="s">
        <v>21</v>
      </c>
      <c r="I241" t="s">
        <v>632</v>
      </c>
      <c r="J241">
        <v>250</v>
      </c>
      <c r="L241" s="1">
        <v>0.47291666666666665</v>
      </c>
      <c r="R241">
        <v>0</v>
      </c>
    </row>
    <row r="242" spans="1:18" x14ac:dyDescent="0.25">
      <c r="A242">
        <v>2</v>
      </c>
      <c r="B242">
        <v>500</v>
      </c>
      <c r="C242" t="s">
        <v>32</v>
      </c>
      <c r="D242" t="s">
        <v>668</v>
      </c>
      <c r="E242" t="s">
        <v>407</v>
      </c>
      <c r="F242" t="s">
        <v>631</v>
      </c>
      <c r="G242">
        <v>2011</v>
      </c>
      <c r="H242" t="s">
        <v>21</v>
      </c>
      <c r="I242" t="s">
        <v>632</v>
      </c>
      <c r="J242">
        <v>250</v>
      </c>
      <c r="L242" s="1">
        <v>0.4770833333333333</v>
      </c>
      <c r="R242">
        <v>0</v>
      </c>
    </row>
    <row r="243" spans="1:18" x14ac:dyDescent="0.25">
      <c r="A243">
        <v>2</v>
      </c>
      <c r="B243">
        <v>502</v>
      </c>
      <c r="C243" t="s">
        <v>32</v>
      </c>
      <c r="D243" t="s">
        <v>670</v>
      </c>
      <c r="E243" t="s">
        <v>671</v>
      </c>
      <c r="F243" t="s">
        <v>631</v>
      </c>
      <c r="G243">
        <v>2010</v>
      </c>
      <c r="H243" t="s">
        <v>21</v>
      </c>
      <c r="I243" t="s">
        <v>632</v>
      </c>
      <c r="J243">
        <v>250</v>
      </c>
      <c r="L243" s="1">
        <v>0.50416666666666665</v>
      </c>
      <c r="R243">
        <v>0</v>
      </c>
    </row>
    <row r="244" spans="1:18" x14ac:dyDescent="0.25">
      <c r="A244">
        <v>2</v>
      </c>
      <c r="B244">
        <v>504</v>
      </c>
      <c r="C244" t="s">
        <v>32</v>
      </c>
      <c r="D244" t="s">
        <v>673</v>
      </c>
      <c r="E244" t="s">
        <v>120</v>
      </c>
      <c r="F244" t="s">
        <v>631</v>
      </c>
      <c r="G244">
        <v>2010</v>
      </c>
      <c r="H244" t="s">
        <v>21</v>
      </c>
      <c r="I244" t="s">
        <v>632</v>
      </c>
      <c r="J244">
        <v>250</v>
      </c>
      <c r="L244" s="1">
        <v>0.46249999999999997</v>
      </c>
      <c r="R244">
        <v>0</v>
      </c>
    </row>
    <row r="245" spans="1:18" x14ac:dyDescent="0.25">
      <c r="A245">
        <v>2</v>
      </c>
      <c r="B245">
        <v>507</v>
      </c>
      <c r="C245" t="s">
        <v>32</v>
      </c>
      <c r="D245" t="s">
        <v>490</v>
      </c>
      <c r="E245" t="s">
        <v>529</v>
      </c>
      <c r="F245" t="s">
        <v>631</v>
      </c>
      <c r="G245">
        <v>2010</v>
      </c>
      <c r="H245" t="s">
        <v>21</v>
      </c>
      <c r="I245" t="s">
        <v>632</v>
      </c>
      <c r="J245">
        <v>250</v>
      </c>
      <c r="L245" s="1">
        <v>0.5</v>
      </c>
      <c r="R245">
        <v>0</v>
      </c>
    </row>
    <row r="246" spans="1:18" x14ac:dyDescent="0.25">
      <c r="A246">
        <v>2</v>
      </c>
      <c r="B246">
        <v>538</v>
      </c>
      <c r="C246" t="s">
        <v>32</v>
      </c>
      <c r="D246" t="s">
        <v>697</v>
      </c>
      <c r="E246" t="s">
        <v>705</v>
      </c>
      <c r="F246" t="s">
        <v>631</v>
      </c>
      <c r="G246">
        <v>2010</v>
      </c>
      <c r="H246" t="s">
        <v>21</v>
      </c>
      <c r="I246" t="s">
        <v>632</v>
      </c>
      <c r="J246">
        <v>250</v>
      </c>
      <c r="L246" s="1">
        <v>0.50208333333333333</v>
      </c>
      <c r="R246">
        <v>0</v>
      </c>
    </row>
    <row r="247" spans="1:18" x14ac:dyDescent="0.25">
      <c r="A247">
        <v>2</v>
      </c>
      <c r="B247">
        <v>243</v>
      </c>
      <c r="C247" t="s">
        <v>66</v>
      </c>
      <c r="D247" t="s">
        <v>308</v>
      </c>
      <c r="E247" t="s">
        <v>309</v>
      </c>
      <c r="F247" t="s">
        <v>269</v>
      </c>
      <c r="G247">
        <v>2009</v>
      </c>
      <c r="H247" t="s">
        <v>21</v>
      </c>
      <c r="I247" t="s">
        <v>270</v>
      </c>
      <c r="J247">
        <v>250</v>
      </c>
      <c r="L247" s="1">
        <v>0.50159722222222225</v>
      </c>
      <c r="M247" s="1">
        <v>0.50725694444444447</v>
      </c>
      <c r="O247" s="1">
        <v>5.6597222222222222E-3</v>
      </c>
      <c r="P247">
        <v>11</v>
      </c>
      <c r="R247">
        <f>$O$247/O247</f>
        <v>1</v>
      </c>
    </row>
    <row r="248" spans="1:18" x14ac:dyDescent="0.25">
      <c r="A248">
        <v>2</v>
      </c>
      <c r="B248">
        <v>510</v>
      </c>
      <c r="C248" t="s">
        <v>66</v>
      </c>
      <c r="D248" t="s">
        <v>679</v>
      </c>
      <c r="E248" t="s">
        <v>75</v>
      </c>
      <c r="F248" t="s">
        <v>631</v>
      </c>
      <c r="G248">
        <v>2009</v>
      </c>
      <c r="H248" t="s">
        <v>21</v>
      </c>
      <c r="I248" t="s">
        <v>632</v>
      </c>
      <c r="J248">
        <v>250</v>
      </c>
      <c r="L248" s="1">
        <v>0.49607638888888889</v>
      </c>
      <c r="M248" s="1">
        <v>0.50290509259259253</v>
      </c>
      <c r="O248" s="1">
        <v>6.828703703703704E-3</v>
      </c>
      <c r="P248">
        <v>11</v>
      </c>
      <c r="R248">
        <f t="shared" ref="R248:R270" si="11">$O$247/O248</f>
        <v>0.82881355932203382</v>
      </c>
    </row>
    <row r="249" spans="1:18" x14ac:dyDescent="0.25">
      <c r="A249">
        <v>2</v>
      </c>
      <c r="B249">
        <v>305</v>
      </c>
      <c r="C249" t="s">
        <v>66</v>
      </c>
      <c r="D249" t="s">
        <v>399</v>
      </c>
      <c r="E249" t="s">
        <v>138</v>
      </c>
      <c r="F249" t="s">
        <v>368</v>
      </c>
      <c r="G249">
        <v>2009</v>
      </c>
      <c r="H249" t="s">
        <v>21</v>
      </c>
      <c r="I249" t="s">
        <v>395</v>
      </c>
      <c r="J249">
        <v>250</v>
      </c>
      <c r="L249" s="1">
        <v>0.48651620370370369</v>
      </c>
      <c r="M249" s="1">
        <v>0.49355324074074075</v>
      </c>
      <c r="O249" s="1">
        <v>7.037037037037037E-3</v>
      </c>
      <c r="P249">
        <v>11</v>
      </c>
      <c r="R249">
        <f t="shared" si="11"/>
        <v>0.80427631578947367</v>
      </c>
    </row>
    <row r="250" spans="1:18" x14ac:dyDescent="0.25">
      <c r="A250">
        <v>2</v>
      </c>
      <c r="B250">
        <v>115</v>
      </c>
      <c r="C250" t="s">
        <v>66</v>
      </c>
      <c r="D250" t="s">
        <v>67</v>
      </c>
      <c r="E250" t="s">
        <v>68</v>
      </c>
      <c r="F250" t="s">
        <v>62</v>
      </c>
      <c r="G250">
        <v>2009</v>
      </c>
      <c r="H250" t="s">
        <v>21</v>
      </c>
      <c r="I250" t="s">
        <v>69</v>
      </c>
      <c r="J250">
        <v>250</v>
      </c>
      <c r="L250" s="1">
        <v>0.49256944444444445</v>
      </c>
      <c r="M250" s="1">
        <v>0.4997685185185185</v>
      </c>
      <c r="O250" s="1">
        <v>7.1990740740740739E-3</v>
      </c>
      <c r="P250">
        <v>11</v>
      </c>
      <c r="R250">
        <f t="shared" si="11"/>
        <v>0.7861736334405145</v>
      </c>
    </row>
    <row r="251" spans="1:18" x14ac:dyDescent="0.25">
      <c r="A251">
        <v>2</v>
      </c>
      <c r="B251">
        <v>333</v>
      </c>
      <c r="C251" t="s">
        <v>66</v>
      </c>
      <c r="D251" t="s">
        <v>425</v>
      </c>
      <c r="E251" t="s">
        <v>68</v>
      </c>
      <c r="F251" t="s">
        <v>368</v>
      </c>
      <c r="G251">
        <v>2009</v>
      </c>
      <c r="H251" t="s">
        <v>21</v>
      </c>
      <c r="I251" t="s">
        <v>395</v>
      </c>
      <c r="J251">
        <v>70</v>
      </c>
      <c r="L251" s="1">
        <v>0.50289351851851849</v>
      </c>
      <c r="M251" s="1">
        <v>0.51052083333333331</v>
      </c>
      <c r="O251" s="1">
        <v>7.6273148148148151E-3</v>
      </c>
      <c r="P251">
        <v>11</v>
      </c>
      <c r="R251">
        <f t="shared" si="11"/>
        <v>0.74203338391502272</v>
      </c>
    </row>
    <row r="252" spans="1:18" x14ac:dyDescent="0.25">
      <c r="A252">
        <v>2</v>
      </c>
      <c r="B252">
        <v>117</v>
      </c>
      <c r="C252" t="s">
        <v>66</v>
      </c>
      <c r="D252" t="s">
        <v>72</v>
      </c>
      <c r="E252" t="s">
        <v>55</v>
      </c>
      <c r="F252" t="s">
        <v>62</v>
      </c>
      <c r="G252">
        <v>2009</v>
      </c>
      <c r="H252" t="s">
        <v>21</v>
      </c>
      <c r="I252" t="s">
        <v>63</v>
      </c>
      <c r="J252">
        <v>250</v>
      </c>
      <c r="L252" s="1">
        <v>0.48699074074074072</v>
      </c>
      <c r="M252" s="1">
        <v>0.49475694444444446</v>
      </c>
      <c r="O252" s="1">
        <v>7.7662037037037031E-3</v>
      </c>
      <c r="P252">
        <v>11</v>
      </c>
      <c r="R252">
        <f t="shared" si="11"/>
        <v>0.72876304023845018</v>
      </c>
    </row>
    <row r="253" spans="1:18" x14ac:dyDescent="0.25">
      <c r="A253">
        <v>2</v>
      </c>
      <c r="B253">
        <v>564</v>
      </c>
      <c r="C253" t="s">
        <v>66</v>
      </c>
      <c r="D253" t="s">
        <v>725</v>
      </c>
      <c r="E253" t="s">
        <v>201</v>
      </c>
      <c r="F253" t="s">
        <v>765</v>
      </c>
      <c r="G253">
        <v>2009</v>
      </c>
      <c r="H253" t="s">
        <v>21</v>
      </c>
      <c r="I253" t="s">
        <v>766</v>
      </c>
      <c r="J253">
        <v>250</v>
      </c>
      <c r="L253" s="1">
        <v>0.48150462962962964</v>
      </c>
      <c r="M253" s="1">
        <v>0.48978009259259259</v>
      </c>
      <c r="O253" s="1">
        <v>8.2754629629629619E-3</v>
      </c>
      <c r="P253">
        <v>11</v>
      </c>
      <c r="R253">
        <f t="shared" si="11"/>
        <v>0.68391608391608405</v>
      </c>
    </row>
    <row r="254" spans="1:18" x14ac:dyDescent="0.25">
      <c r="A254">
        <v>2</v>
      </c>
      <c r="B254">
        <v>541</v>
      </c>
      <c r="C254" t="s">
        <v>66</v>
      </c>
      <c r="D254" t="s">
        <v>707</v>
      </c>
      <c r="E254" t="s">
        <v>120</v>
      </c>
      <c r="F254" t="s">
        <v>631</v>
      </c>
      <c r="G254">
        <v>2009</v>
      </c>
      <c r="H254" t="s">
        <v>21</v>
      </c>
      <c r="I254" t="s">
        <v>696</v>
      </c>
      <c r="J254">
        <v>250</v>
      </c>
      <c r="L254" s="1">
        <v>0.50298611111111113</v>
      </c>
      <c r="M254" s="1">
        <v>0.51134259259259263</v>
      </c>
      <c r="O254" s="1">
        <v>8.3564814814814804E-3</v>
      </c>
      <c r="P254">
        <v>11</v>
      </c>
      <c r="R254">
        <f t="shared" si="11"/>
        <v>0.67728531855955687</v>
      </c>
    </row>
    <row r="255" spans="1:18" x14ac:dyDescent="0.25">
      <c r="A255">
        <v>2</v>
      </c>
      <c r="B255">
        <v>1166</v>
      </c>
      <c r="C255" t="s">
        <v>66</v>
      </c>
      <c r="D255" t="s">
        <v>753</v>
      </c>
      <c r="E255" t="s">
        <v>754</v>
      </c>
      <c r="F255" t="s">
        <v>170</v>
      </c>
      <c r="G255">
        <v>2009</v>
      </c>
      <c r="H255" t="s">
        <v>21</v>
      </c>
      <c r="I255" t="s">
        <v>171</v>
      </c>
      <c r="J255">
        <v>250</v>
      </c>
      <c r="L255" s="1">
        <v>0.48569444444444443</v>
      </c>
      <c r="M255" s="1">
        <v>0.49437500000000001</v>
      </c>
      <c r="O255" s="1">
        <v>8.6805555555555559E-3</v>
      </c>
      <c r="P255">
        <v>11</v>
      </c>
      <c r="R255">
        <f t="shared" si="11"/>
        <v>0.65200000000000002</v>
      </c>
    </row>
    <row r="256" spans="1:18" x14ac:dyDescent="0.25">
      <c r="A256">
        <v>2</v>
      </c>
      <c r="B256">
        <v>508</v>
      </c>
      <c r="C256" t="s">
        <v>66</v>
      </c>
      <c r="D256" t="s">
        <v>676</v>
      </c>
      <c r="E256" t="s">
        <v>131</v>
      </c>
      <c r="F256" t="s">
        <v>631</v>
      </c>
      <c r="G256">
        <v>2009</v>
      </c>
      <c r="H256" t="s">
        <v>21</v>
      </c>
      <c r="I256" t="s">
        <v>677</v>
      </c>
      <c r="J256">
        <v>250</v>
      </c>
      <c r="L256" s="1">
        <v>0.49479166666666669</v>
      </c>
      <c r="M256" s="1">
        <v>0.50383101851851853</v>
      </c>
      <c r="O256" s="1">
        <v>9.0393518518518522E-3</v>
      </c>
      <c r="P256">
        <v>11</v>
      </c>
      <c r="R256">
        <f t="shared" si="11"/>
        <v>0.6261203585147247</v>
      </c>
    </row>
    <row r="257" spans="1:18" x14ac:dyDescent="0.25">
      <c r="A257">
        <v>2</v>
      </c>
      <c r="B257">
        <v>340</v>
      </c>
      <c r="C257" t="s">
        <v>66</v>
      </c>
      <c r="D257" t="s">
        <v>433</v>
      </c>
      <c r="E257" t="s">
        <v>71</v>
      </c>
      <c r="F257" t="s">
        <v>429</v>
      </c>
      <c r="G257">
        <v>2009</v>
      </c>
      <c r="H257" t="s">
        <v>21</v>
      </c>
      <c r="I257">
        <v>168</v>
      </c>
      <c r="J257">
        <v>70</v>
      </c>
      <c r="L257" s="1">
        <v>0.49953703703703706</v>
      </c>
      <c r="M257" s="1">
        <v>0.51083333333333336</v>
      </c>
      <c r="O257" s="1">
        <v>1.1296296296296296E-2</v>
      </c>
      <c r="P257">
        <v>11</v>
      </c>
      <c r="R257">
        <f t="shared" si="11"/>
        <v>0.50102459016393441</v>
      </c>
    </row>
    <row r="258" spans="1:18" x14ac:dyDescent="0.25">
      <c r="A258">
        <v>2</v>
      </c>
      <c r="B258">
        <v>540</v>
      </c>
      <c r="C258" t="s">
        <v>66</v>
      </c>
      <c r="D258" t="s">
        <v>574</v>
      </c>
      <c r="E258" t="s">
        <v>261</v>
      </c>
      <c r="F258" t="s">
        <v>631</v>
      </c>
      <c r="G258">
        <v>2009</v>
      </c>
      <c r="H258" t="s">
        <v>21</v>
      </c>
      <c r="I258" t="s">
        <v>696</v>
      </c>
      <c r="J258">
        <v>250</v>
      </c>
      <c r="L258" s="1">
        <v>0.49116898148148147</v>
      </c>
      <c r="M258" s="1">
        <v>0.50246527777777772</v>
      </c>
      <c r="O258" s="1">
        <v>1.1296296296296296E-2</v>
      </c>
      <c r="P258">
        <v>11</v>
      </c>
      <c r="R258">
        <f t="shared" si="11"/>
        <v>0.50102459016393441</v>
      </c>
    </row>
    <row r="259" spans="1:18" x14ac:dyDescent="0.25">
      <c r="A259">
        <v>2</v>
      </c>
      <c r="B259">
        <v>341</v>
      </c>
      <c r="C259" t="s">
        <v>66</v>
      </c>
      <c r="D259" t="s">
        <v>434</v>
      </c>
      <c r="E259" t="s">
        <v>299</v>
      </c>
      <c r="F259" t="s">
        <v>429</v>
      </c>
      <c r="G259">
        <v>2009</v>
      </c>
      <c r="H259" t="s">
        <v>21</v>
      </c>
      <c r="I259">
        <v>168</v>
      </c>
      <c r="J259">
        <v>70</v>
      </c>
      <c r="L259" s="1">
        <v>0.4939351851851852</v>
      </c>
      <c r="M259" s="1">
        <v>0.50546296296296289</v>
      </c>
      <c r="O259" s="1">
        <v>1.1527777777777777E-2</v>
      </c>
      <c r="P259">
        <v>11</v>
      </c>
      <c r="R259">
        <f t="shared" si="11"/>
        <v>0.49096385542168675</v>
      </c>
    </row>
    <row r="260" spans="1:18" x14ac:dyDescent="0.25">
      <c r="A260">
        <v>2</v>
      </c>
      <c r="B260">
        <v>339</v>
      </c>
      <c r="C260" t="s">
        <v>66</v>
      </c>
      <c r="D260" t="s">
        <v>432</v>
      </c>
      <c r="E260" t="s">
        <v>68</v>
      </c>
      <c r="F260" t="s">
        <v>429</v>
      </c>
      <c r="G260">
        <v>2009</v>
      </c>
      <c r="H260" t="s">
        <v>21</v>
      </c>
      <c r="I260">
        <v>168</v>
      </c>
      <c r="J260">
        <v>70</v>
      </c>
      <c r="L260" s="1">
        <v>0.4987847222222222</v>
      </c>
      <c r="M260" s="1">
        <v>0.51081018518518517</v>
      </c>
      <c r="O260" s="1">
        <v>1.2025462962962962E-2</v>
      </c>
      <c r="P260">
        <v>11</v>
      </c>
      <c r="R260">
        <f t="shared" si="11"/>
        <v>0.47064485081809437</v>
      </c>
    </row>
    <row r="261" spans="1:18" x14ac:dyDescent="0.25">
      <c r="A261">
        <v>2</v>
      </c>
      <c r="B261">
        <v>428</v>
      </c>
      <c r="C261" t="s">
        <v>66</v>
      </c>
      <c r="D261" t="s">
        <v>572</v>
      </c>
      <c r="E261" t="s">
        <v>34</v>
      </c>
      <c r="F261" t="s">
        <v>566</v>
      </c>
      <c r="G261">
        <v>2009</v>
      </c>
      <c r="H261" t="s">
        <v>21</v>
      </c>
      <c r="I261" t="s">
        <v>573</v>
      </c>
      <c r="J261">
        <v>250</v>
      </c>
      <c r="L261" s="1">
        <v>0.49049768518518522</v>
      </c>
      <c r="M261" s="1">
        <v>0.50351851851851859</v>
      </c>
      <c r="O261" s="1">
        <v>1.3020833333333334E-2</v>
      </c>
      <c r="P261">
        <v>11</v>
      </c>
      <c r="R261">
        <f t="shared" si="11"/>
        <v>0.43466666666666665</v>
      </c>
    </row>
    <row r="262" spans="1:18" x14ac:dyDescent="0.25">
      <c r="A262">
        <v>2</v>
      </c>
      <c r="B262">
        <v>304</v>
      </c>
      <c r="C262" t="s">
        <v>66</v>
      </c>
      <c r="D262" t="s">
        <v>398</v>
      </c>
      <c r="E262" t="s">
        <v>68</v>
      </c>
      <c r="F262" t="s">
        <v>368</v>
      </c>
      <c r="G262">
        <v>2009</v>
      </c>
      <c r="H262" t="s">
        <v>21</v>
      </c>
      <c r="I262" t="s">
        <v>395</v>
      </c>
      <c r="J262">
        <v>250</v>
      </c>
      <c r="L262" s="1">
        <v>0.48424768518518518</v>
      </c>
      <c r="M262" s="1">
        <v>0.49737268518518518</v>
      </c>
      <c r="O262" s="1">
        <v>1.3125E-2</v>
      </c>
      <c r="P262">
        <v>11</v>
      </c>
      <c r="R262">
        <f t="shared" si="11"/>
        <v>0.43121693121693122</v>
      </c>
    </row>
    <row r="263" spans="1:18" x14ac:dyDescent="0.25">
      <c r="A263">
        <v>2</v>
      </c>
      <c r="B263">
        <v>427</v>
      </c>
      <c r="C263" t="s">
        <v>66</v>
      </c>
      <c r="D263" t="s">
        <v>570</v>
      </c>
      <c r="E263" t="s">
        <v>34</v>
      </c>
      <c r="F263" t="s">
        <v>566</v>
      </c>
      <c r="G263">
        <v>2009</v>
      </c>
      <c r="H263" t="s">
        <v>21</v>
      </c>
      <c r="I263" t="s">
        <v>571</v>
      </c>
      <c r="J263">
        <v>250</v>
      </c>
      <c r="L263" s="1">
        <v>0.48843750000000002</v>
      </c>
      <c r="M263" s="1">
        <v>0.5015856481481481</v>
      </c>
      <c r="O263" s="1">
        <v>1.3148148148148147E-2</v>
      </c>
      <c r="P263">
        <v>11</v>
      </c>
      <c r="R263">
        <f t="shared" si="11"/>
        <v>0.4304577464788733</v>
      </c>
    </row>
    <row r="264" spans="1:18" x14ac:dyDescent="0.25">
      <c r="A264">
        <v>2</v>
      </c>
      <c r="B264">
        <v>164</v>
      </c>
      <c r="C264" t="s">
        <v>66</v>
      </c>
      <c r="D264" t="s">
        <v>175</v>
      </c>
      <c r="E264" t="s">
        <v>176</v>
      </c>
      <c r="F264" t="s">
        <v>170</v>
      </c>
      <c r="G264">
        <v>2009</v>
      </c>
      <c r="H264" t="s">
        <v>21</v>
      </c>
      <c r="I264" t="s">
        <v>171</v>
      </c>
      <c r="J264">
        <v>250</v>
      </c>
      <c r="L264" s="1">
        <v>0.49746527777777777</v>
      </c>
      <c r="M264" s="1">
        <v>0.51174768518518521</v>
      </c>
      <c r="O264" s="1">
        <v>1.4282407407407409E-2</v>
      </c>
      <c r="P264">
        <v>11</v>
      </c>
      <c r="R264">
        <v>0.4</v>
      </c>
    </row>
    <row r="265" spans="1:18" x14ac:dyDescent="0.25">
      <c r="A265">
        <v>2</v>
      </c>
      <c r="B265">
        <v>509</v>
      </c>
      <c r="C265" t="s">
        <v>66</v>
      </c>
      <c r="D265" t="s">
        <v>678</v>
      </c>
      <c r="E265" t="s">
        <v>138</v>
      </c>
      <c r="F265" t="s">
        <v>631</v>
      </c>
      <c r="G265">
        <v>2009</v>
      </c>
      <c r="H265" t="s">
        <v>21</v>
      </c>
      <c r="I265" t="s">
        <v>632</v>
      </c>
      <c r="J265">
        <v>250</v>
      </c>
      <c r="L265" s="1">
        <v>0.48077546296296297</v>
      </c>
      <c r="M265" s="1">
        <v>0.49518518518518517</v>
      </c>
      <c r="O265" s="1">
        <v>1.4409722222222221E-2</v>
      </c>
      <c r="P265">
        <v>11</v>
      </c>
      <c r="R265">
        <v>0.4</v>
      </c>
    </row>
    <row r="266" spans="1:18" x14ac:dyDescent="0.25">
      <c r="A266">
        <v>2</v>
      </c>
      <c r="B266">
        <v>338</v>
      </c>
      <c r="C266" t="s">
        <v>66</v>
      </c>
      <c r="D266" t="s">
        <v>431</v>
      </c>
      <c r="E266" t="s">
        <v>201</v>
      </c>
      <c r="F266" t="s">
        <v>429</v>
      </c>
      <c r="G266">
        <v>2009</v>
      </c>
      <c r="H266" t="s">
        <v>21</v>
      </c>
      <c r="I266">
        <v>168</v>
      </c>
      <c r="J266">
        <v>70</v>
      </c>
      <c r="L266" s="1">
        <v>0.48974537037037041</v>
      </c>
      <c r="M266" s="1">
        <v>0.50569444444444445</v>
      </c>
      <c r="O266" s="1">
        <v>1.5949074074074074E-2</v>
      </c>
      <c r="P266">
        <v>11</v>
      </c>
      <c r="R266">
        <v>0.4</v>
      </c>
    </row>
    <row r="267" spans="1:18" x14ac:dyDescent="0.25">
      <c r="A267">
        <v>2</v>
      </c>
      <c r="B267">
        <v>620</v>
      </c>
      <c r="C267" t="s">
        <v>66</v>
      </c>
      <c r="D267" t="s">
        <v>813</v>
      </c>
      <c r="E267" t="s">
        <v>145</v>
      </c>
      <c r="F267" t="s">
        <v>768</v>
      </c>
      <c r="G267">
        <v>2009</v>
      </c>
      <c r="H267" t="s">
        <v>21</v>
      </c>
      <c r="I267" t="s">
        <v>811</v>
      </c>
      <c r="J267">
        <v>70</v>
      </c>
      <c r="L267" s="1">
        <v>0.49675925925925929</v>
      </c>
      <c r="M267" s="1">
        <v>0.51645833333333335</v>
      </c>
      <c r="O267" s="1">
        <v>1.9699074074074074E-2</v>
      </c>
      <c r="P267">
        <v>11</v>
      </c>
      <c r="R267">
        <v>0.4</v>
      </c>
    </row>
    <row r="268" spans="1:18" x14ac:dyDescent="0.25">
      <c r="A268">
        <v>2</v>
      </c>
      <c r="B268">
        <v>618</v>
      </c>
      <c r="C268" t="s">
        <v>66</v>
      </c>
      <c r="D268" t="s">
        <v>809</v>
      </c>
      <c r="E268" t="s">
        <v>810</v>
      </c>
      <c r="F268" t="s">
        <v>768</v>
      </c>
      <c r="G268">
        <v>2009</v>
      </c>
      <c r="H268" t="s">
        <v>21</v>
      </c>
      <c r="I268" t="s">
        <v>811</v>
      </c>
      <c r="J268">
        <v>70</v>
      </c>
      <c r="L268" s="1">
        <v>0.4835416666666667</v>
      </c>
      <c r="M268" s="1">
        <v>0.5091782407407407</v>
      </c>
      <c r="O268" s="1">
        <v>2.5636574074074072E-2</v>
      </c>
      <c r="P268">
        <v>11</v>
      </c>
      <c r="R268">
        <v>0.4</v>
      </c>
    </row>
    <row r="269" spans="1:18" x14ac:dyDescent="0.25">
      <c r="A269">
        <v>2</v>
      </c>
      <c r="B269">
        <v>619</v>
      </c>
      <c r="C269" t="s">
        <v>66</v>
      </c>
      <c r="D269" t="s">
        <v>812</v>
      </c>
      <c r="E269" t="s">
        <v>38</v>
      </c>
      <c r="F269" t="s">
        <v>768</v>
      </c>
      <c r="G269">
        <v>2009</v>
      </c>
      <c r="H269" t="s">
        <v>21</v>
      </c>
      <c r="I269" t="s">
        <v>811</v>
      </c>
      <c r="J269">
        <v>70</v>
      </c>
      <c r="L269" s="1">
        <v>0.48258101851851848</v>
      </c>
      <c r="M269" s="1">
        <v>0.50878472222222226</v>
      </c>
      <c r="O269" s="1">
        <v>2.6203703703703705E-2</v>
      </c>
      <c r="P269">
        <v>11</v>
      </c>
      <c r="R269">
        <v>0.4</v>
      </c>
    </row>
    <row r="270" spans="1:18" x14ac:dyDescent="0.25">
      <c r="A270">
        <v>2</v>
      </c>
      <c r="B270">
        <v>136</v>
      </c>
      <c r="C270" t="s">
        <v>66</v>
      </c>
      <c r="D270" t="s">
        <v>119</v>
      </c>
      <c r="E270" t="s">
        <v>120</v>
      </c>
      <c r="F270" t="s">
        <v>78</v>
      </c>
      <c r="G270">
        <v>2009</v>
      </c>
      <c r="H270" t="s">
        <v>21</v>
      </c>
      <c r="I270" t="s">
        <v>91</v>
      </c>
      <c r="J270">
        <v>250</v>
      </c>
      <c r="L270" s="1">
        <v>0.48295138888888894</v>
      </c>
      <c r="M270" s="1">
        <v>0.51800925925925922</v>
      </c>
      <c r="O270" s="1">
        <v>3.5057870370370371E-2</v>
      </c>
      <c r="P270">
        <v>11</v>
      </c>
      <c r="R270">
        <v>0.4</v>
      </c>
    </row>
    <row r="271" spans="1:18" x14ac:dyDescent="0.25">
      <c r="A271">
        <v>2</v>
      </c>
      <c r="B271">
        <v>306</v>
      </c>
      <c r="C271" t="s">
        <v>66</v>
      </c>
      <c r="D271" t="s">
        <v>400</v>
      </c>
      <c r="E271" t="s">
        <v>401</v>
      </c>
      <c r="F271" t="s">
        <v>368</v>
      </c>
      <c r="G271">
        <v>2009</v>
      </c>
      <c r="H271" t="s">
        <v>21</v>
      </c>
      <c r="I271" t="s">
        <v>374</v>
      </c>
      <c r="J271">
        <v>250</v>
      </c>
      <c r="L271" s="1">
        <v>0.49817129629629631</v>
      </c>
      <c r="M271" s="1">
        <v>0.50651620370370376</v>
      </c>
      <c r="O271" s="1">
        <v>8.3449074074074085E-3</v>
      </c>
      <c r="P271">
        <v>10</v>
      </c>
      <c r="R271">
        <v>0.2</v>
      </c>
    </row>
    <row r="272" spans="1:18" x14ac:dyDescent="0.25">
      <c r="A272">
        <v>2</v>
      </c>
      <c r="B272">
        <v>426</v>
      </c>
      <c r="C272" t="s">
        <v>66</v>
      </c>
      <c r="D272" t="s">
        <v>570</v>
      </c>
      <c r="E272" t="s">
        <v>131</v>
      </c>
      <c r="F272" t="s">
        <v>566</v>
      </c>
      <c r="G272">
        <v>2009</v>
      </c>
      <c r="H272" t="s">
        <v>21</v>
      </c>
      <c r="I272" t="s">
        <v>571</v>
      </c>
      <c r="J272">
        <v>250</v>
      </c>
      <c r="L272" s="1">
        <v>0.50087962962962962</v>
      </c>
      <c r="M272" s="1">
        <v>0.5118287037037037</v>
      </c>
      <c r="O272" s="1">
        <v>1.0949074074074075E-2</v>
      </c>
      <c r="P272">
        <v>9</v>
      </c>
      <c r="R272">
        <v>0.2</v>
      </c>
    </row>
    <row r="273" spans="1:18" x14ac:dyDescent="0.25">
      <c r="A273">
        <v>2</v>
      </c>
      <c r="B273">
        <v>165</v>
      </c>
      <c r="C273" t="s">
        <v>66</v>
      </c>
      <c r="D273" t="s">
        <v>177</v>
      </c>
      <c r="E273" t="s">
        <v>178</v>
      </c>
      <c r="F273" t="s">
        <v>170</v>
      </c>
      <c r="G273">
        <v>2009</v>
      </c>
      <c r="H273" t="s">
        <v>21</v>
      </c>
      <c r="I273" t="s">
        <v>171</v>
      </c>
      <c r="J273">
        <v>250</v>
      </c>
      <c r="L273" s="1">
        <v>0.50410879629629635</v>
      </c>
      <c r="M273" s="1">
        <v>0.50859953703703698</v>
      </c>
      <c r="O273" s="1">
        <v>4.4907407407407405E-3</v>
      </c>
      <c r="P273">
        <v>4</v>
      </c>
      <c r="R273">
        <v>0.2</v>
      </c>
    </row>
    <row r="274" spans="1:18" x14ac:dyDescent="0.25">
      <c r="A274">
        <v>2</v>
      </c>
      <c r="B274">
        <v>117</v>
      </c>
      <c r="C274" t="s">
        <v>66</v>
      </c>
      <c r="D274" t="s">
        <v>72</v>
      </c>
      <c r="E274" t="s">
        <v>55</v>
      </c>
      <c r="F274" t="s">
        <v>62</v>
      </c>
      <c r="G274">
        <v>2009</v>
      </c>
      <c r="H274" t="s">
        <v>21</v>
      </c>
      <c r="I274" t="s">
        <v>63</v>
      </c>
      <c r="L274" s="1">
        <v>0.48680555555555555</v>
      </c>
      <c r="R274">
        <v>0</v>
      </c>
    </row>
    <row r="275" spans="1:18" x14ac:dyDescent="0.25">
      <c r="A275">
        <v>2</v>
      </c>
      <c r="B275">
        <v>558</v>
      </c>
      <c r="C275" t="s">
        <v>66</v>
      </c>
      <c r="D275" t="s">
        <v>648</v>
      </c>
      <c r="E275" t="s">
        <v>649</v>
      </c>
      <c r="F275" t="s">
        <v>649</v>
      </c>
      <c r="H275" t="s">
        <v>21</v>
      </c>
      <c r="L275" s="1">
        <v>0.49513888888888885</v>
      </c>
      <c r="R275">
        <v>0</v>
      </c>
    </row>
    <row r="276" spans="1:18" x14ac:dyDescent="0.25">
      <c r="A276">
        <v>2</v>
      </c>
      <c r="B276">
        <v>563</v>
      </c>
      <c r="C276" t="s">
        <v>66</v>
      </c>
      <c r="D276" t="s">
        <v>722</v>
      </c>
      <c r="E276" t="s">
        <v>207</v>
      </c>
      <c r="F276" t="s">
        <v>269</v>
      </c>
      <c r="G276">
        <v>2009</v>
      </c>
      <c r="H276" t="s">
        <v>21</v>
      </c>
      <c r="I276" t="s">
        <v>270</v>
      </c>
      <c r="L276" s="1">
        <v>0.48888888888888887</v>
      </c>
      <c r="R276">
        <v>0</v>
      </c>
    </row>
    <row r="277" spans="1:18" x14ac:dyDescent="0.25">
      <c r="A277">
        <v>2</v>
      </c>
      <c r="B277">
        <v>574</v>
      </c>
      <c r="C277" t="s">
        <v>66</v>
      </c>
      <c r="D277" t="s">
        <v>648</v>
      </c>
      <c r="E277" t="s">
        <v>649</v>
      </c>
      <c r="F277" t="s">
        <v>649</v>
      </c>
      <c r="H277" t="s">
        <v>21</v>
      </c>
      <c r="L277" s="1">
        <v>0.48472222222222222</v>
      </c>
      <c r="R277">
        <v>0</v>
      </c>
    </row>
    <row r="278" spans="1:18" x14ac:dyDescent="0.25">
      <c r="A278">
        <v>2</v>
      </c>
      <c r="B278">
        <v>598</v>
      </c>
      <c r="C278" t="s">
        <v>66</v>
      </c>
      <c r="D278" t="s">
        <v>785</v>
      </c>
      <c r="E278" t="s">
        <v>785</v>
      </c>
      <c r="F278" t="s">
        <v>649</v>
      </c>
      <c r="G278">
        <v>2009</v>
      </c>
      <c r="H278" t="s">
        <v>21</v>
      </c>
      <c r="I278" t="s">
        <v>69</v>
      </c>
      <c r="L278" s="1">
        <v>0.4916666666666667</v>
      </c>
      <c r="R278">
        <v>0</v>
      </c>
    </row>
    <row r="279" spans="1:18" x14ac:dyDescent="0.25">
      <c r="A279">
        <v>2</v>
      </c>
      <c r="B279">
        <v>656</v>
      </c>
      <c r="C279" t="s">
        <v>66</v>
      </c>
      <c r="D279" t="s">
        <v>851</v>
      </c>
      <c r="E279" t="s">
        <v>852</v>
      </c>
      <c r="F279" t="s">
        <v>631</v>
      </c>
      <c r="G279">
        <v>2009</v>
      </c>
      <c r="H279" t="s">
        <v>21</v>
      </c>
      <c r="I279" t="s">
        <v>632</v>
      </c>
      <c r="J279">
        <v>250</v>
      </c>
      <c r="L279" s="1">
        <v>0.48749999999999999</v>
      </c>
      <c r="R279">
        <v>0</v>
      </c>
    </row>
    <row r="280" spans="1:18" x14ac:dyDescent="0.25">
      <c r="A280">
        <v>2</v>
      </c>
      <c r="B280">
        <v>659</v>
      </c>
      <c r="C280" t="s">
        <v>66</v>
      </c>
      <c r="D280" t="s">
        <v>855</v>
      </c>
      <c r="E280" t="s">
        <v>856</v>
      </c>
      <c r="F280" t="s">
        <v>631</v>
      </c>
      <c r="G280">
        <v>2009</v>
      </c>
      <c r="H280" t="s">
        <v>21</v>
      </c>
      <c r="I280" t="s">
        <v>632</v>
      </c>
      <c r="J280">
        <v>250</v>
      </c>
      <c r="L280" s="1">
        <v>0.49305555555555558</v>
      </c>
      <c r="R280">
        <v>0</v>
      </c>
    </row>
    <row r="281" spans="1:18" x14ac:dyDescent="0.25">
      <c r="A281">
        <v>2</v>
      </c>
      <c r="B281">
        <v>251</v>
      </c>
      <c r="C281" t="s">
        <v>23</v>
      </c>
      <c r="D281" t="s">
        <v>318</v>
      </c>
      <c r="E281" t="s">
        <v>176</v>
      </c>
      <c r="F281" t="s">
        <v>269</v>
      </c>
      <c r="G281">
        <v>2008</v>
      </c>
      <c r="H281" t="s">
        <v>21</v>
      </c>
      <c r="I281" t="s">
        <v>270</v>
      </c>
      <c r="J281">
        <v>250</v>
      </c>
      <c r="L281" s="1">
        <v>0.50237268518518519</v>
      </c>
      <c r="M281" s="1">
        <v>0.50760416666666663</v>
      </c>
      <c r="O281" s="1">
        <v>5.2314814814814819E-3</v>
      </c>
      <c r="P281">
        <v>12</v>
      </c>
      <c r="R281">
        <f>$O$281/O281</f>
        <v>1</v>
      </c>
    </row>
    <row r="282" spans="1:18" x14ac:dyDescent="0.25">
      <c r="A282">
        <v>2</v>
      </c>
      <c r="B282">
        <v>453</v>
      </c>
      <c r="C282" t="s">
        <v>23</v>
      </c>
      <c r="D282" t="s">
        <v>119</v>
      </c>
      <c r="E282" t="s">
        <v>157</v>
      </c>
      <c r="F282" t="s">
        <v>591</v>
      </c>
      <c r="G282">
        <v>2008</v>
      </c>
      <c r="H282" t="s">
        <v>21</v>
      </c>
      <c r="I282" t="s">
        <v>612</v>
      </c>
      <c r="J282">
        <v>250</v>
      </c>
      <c r="L282" s="1">
        <v>0.50574074074074071</v>
      </c>
      <c r="M282" s="1">
        <v>0.51121527777777775</v>
      </c>
      <c r="O282" s="1">
        <v>5.4745370370370373E-3</v>
      </c>
      <c r="P282">
        <v>12</v>
      </c>
      <c r="R282">
        <f t="shared" ref="R282:R311" si="12">$O$281/O282</f>
        <v>0.95560253699788589</v>
      </c>
    </row>
    <row r="283" spans="1:18" x14ac:dyDescent="0.25">
      <c r="A283">
        <v>2</v>
      </c>
      <c r="B283">
        <v>370</v>
      </c>
      <c r="C283" t="s">
        <v>23</v>
      </c>
      <c r="D283" t="s">
        <v>490</v>
      </c>
      <c r="E283" t="s">
        <v>145</v>
      </c>
      <c r="F283" t="s">
        <v>463</v>
      </c>
      <c r="G283">
        <v>2008</v>
      </c>
      <c r="H283" t="s">
        <v>21</v>
      </c>
      <c r="I283" t="s">
        <v>464</v>
      </c>
      <c r="J283">
        <v>250</v>
      </c>
      <c r="L283" s="1">
        <v>0.48502314814814818</v>
      </c>
      <c r="M283" s="1">
        <v>0.49068287037037034</v>
      </c>
      <c r="O283" s="1">
        <v>5.6597222222222222E-3</v>
      </c>
      <c r="P283">
        <v>12</v>
      </c>
      <c r="R283">
        <f t="shared" si="12"/>
        <v>0.92433537832310841</v>
      </c>
    </row>
    <row r="284" spans="1:18" x14ac:dyDescent="0.25">
      <c r="A284">
        <v>2</v>
      </c>
      <c r="B284">
        <v>567</v>
      </c>
      <c r="C284" t="s">
        <v>23</v>
      </c>
      <c r="D284" t="s">
        <v>732</v>
      </c>
      <c r="E284" t="s">
        <v>52</v>
      </c>
      <c r="F284" t="s">
        <v>768</v>
      </c>
      <c r="H284" t="s">
        <v>21</v>
      </c>
      <c r="L284" s="1">
        <v>0.49672453703703701</v>
      </c>
      <c r="M284" s="1">
        <v>0.50241898148148145</v>
      </c>
      <c r="O284" s="1">
        <v>5.6944444444444438E-3</v>
      </c>
      <c r="P284">
        <v>12</v>
      </c>
      <c r="R284">
        <f t="shared" si="12"/>
        <v>0.91869918699187014</v>
      </c>
    </row>
    <row r="285" spans="1:18" x14ac:dyDescent="0.25">
      <c r="A285">
        <v>2</v>
      </c>
      <c r="B285">
        <v>512</v>
      </c>
      <c r="C285" t="s">
        <v>23</v>
      </c>
      <c r="D285" t="s">
        <v>479</v>
      </c>
      <c r="E285" t="s">
        <v>131</v>
      </c>
      <c r="F285" t="s">
        <v>631</v>
      </c>
      <c r="G285">
        <v>2008</v>
      </c>
      <c r="H285" t="s">
        <v>21</v>
      </c>
      <c r="I285" t="s">
        <v>658</v>
      </c>
      <c r="J285">
        <v>250</v>
      </c>
      <c r="L285" s="1">
        <v>0.48156249999999995</v>
      </c>
      <c r="M285" s="1">
        <v>0.48776620370370366</v>
      </c>
      <c r="O285" s="1">
        <v>6.2037037037037043E-3</v>
      </c>
      <c r="P285">
        <v>12</v>
      </c>
      <c r="R285">
        <f t="shared" si="12"/>
        <v>0.84328358208955223</v>
      </c>
    </row>
    <row r="286" spans="1:18" x14ac:dyDescent="0.25">
      <c r="A286">
        <v>2</v>
      </c>
      <c r="B286">
        <v>248</v>
      </c>
      <c r="C286" t="s">
        <v>23</v>
      </c>
      <c r="D286" t="s">
        <v>314</v>
      </c>
      <c r="E286" t="s">
        <v>138</v>
      </c>
      <c r="F286" t="s">
        <v>269</v>
      </c>
      <c r="G286">
        <v>2008</v>
      </c>
      <c r="H286" t="s">
        <v>21</v>
      </c>
      <c r="I286" t="s">
        <v>270</v>
      </c>
      <c r="J286">
        <v>250</v>
      </c>
      <c r="L286" s="1">
        <v>0.49950231481481483</v>
      </c>
      <c r="M286" s="1">
        <v>0.50581018518518517</v>
      </c>
      <c r="O286" s="1">
        <v>6.3078703703703708E-3</v>
      </c>
      <c r="P286">
        <v>12</v>
      </c>
      <c r="R286">
        <f t="shared" si="12"/>
        <v>0.82935779816513766</v>
      </c>
    </row>
    <row r="287" spans="1:18" x14ac:dyDescent="0.25">
      <c r="A287">
        <v>2</v>
      </c>
      <c r="B287">
        <v>250</v>
      </c>
      <c r="C287" t="s">
        <v>23</v>
      </c>
      <c r="D287" t="s">
        <v>316</v>
      </c>
      <c r="E287" t="s">
        <v>317</v>
      </c>
      <c r="F287" t="s">
        <v>269</v>
      </c>
      <c r="G287">
        <v>2008</v>
      </c>
      <c r="H287" t="s">
        <v>21</v>
      </c>
      <c r="I287" t="s">
        <v>270</v>
      </c>
      <c r="J287">
        <v>250</v>
      </c>
      <c r="L287" s="1">
        <v>0.48719907407407409</v>
      </c>
      <c r="M287" s="1">
        <v>0.49358796296296298</v>
      </c>
      <c r="O287" s="1">
        <v>6.3888888888888884E-3</v>
      </c>
      <c r="P287">
        <v>12</v>
      </c>
      <c r="R287">
        <f t="shared" si="12"/>
        <v>0.81884057971014501</v>
      </c>
    </row>
    <row r="288" spans="1:18" x14ac:dyDescent="0.25">
      <c r="A288">
        <v>2</v>
      </c>
      <c r="B288">
        <v>310</v>
      </c>
      <c r="C288" t="s">
        <v>23</v>
      </c>
      <c r="D288" t="s">
        <v>406</v>
      </c>
      <c r="E288" t="s">
        <v>407</v>
      </c>
      <c r="F288" t="s">
        <v>368</v>
      </c>
      <c r="G288">
        <v>2008</v>
      </c>
      <c r="H288" t="s">
        <v>21</v>
      </c>
      <c r="I288" t="s">
        <v>371</v>
      </c>
      <c r="J288">
        <v>250</v>
      </c>
      <c r="L288" s="1">
        <v>0.48009259259259257</v>
      </c>
      <c r="M288" s="1">
        <v>0.48660879629629633</v>
      </c>
      <c r="O288" s="1">
        <v>6.5162037037037037E-3</v>
      </c>
      <c r="P288">
        <v>12</v>
      </c>
      <c r="R288">
        <f t="shared" si="12"/>
        <v>0.80284191829484908</v>
      </c>
    </row>
    <row r="289" spans="1:18" x14ac:dyDescent="0.25">
      <c r="A289">
        <v>2</v>
      </c>
      <c r="B289">
        <v>568</v>
      </c>
      <c r="C289" t="s">
        <v>23</v>
      </c>
      <c r="D289" t="s">
        <v>769</v>
      </c>
      <c r="E289" t="s">
        <v>770</v>
      </c>
      <c r="F289" t="s">
        <v>517</v>
      </c>
      <c r="G289">
        <v>2008</v>
      </c>
      <c r="H289" t="s">
        <v>21</v>
      </c>
      <c r="L289" s="1">
        <v>0.50015046296296295</v>
      </c>
      <c r="M289" s="1">
        <v>0.50668981481481479</v>
      </c>
      <c r="O289" s="1">
        <v>6.5393518518518517E-3</v>
      </c>
      <c r="P289">
        <v>12</v>
      </c>
      <c r="R289">
        <f t="shared" si="12"/>
        <v>0.8</v>
      </c>
    </row>
    <row r="290" spans="1:18" x14ac:dyDescent="0.25">
      <c r="A290">
        <v>2</v>
      </c>
      <c r="B290">
        <v>246</v>
      </c>
      <c r="C290" t="s">
        <v>23</v>
      </c>
      <c r="D290" t="s">
        <v>312</v>
      </c>
      <c r="E290" t="s">
        <v>120</v>
      </c>
      <c r="F290" t="s">
        <v>269</v>
      </c>
      <c r="G290">
        <v>2008</v>
      </c>
      <c r="H290" t="s">
        <v>21</v>
      </c>
      <c r="I290" t="s">
        <v>270</v>
      </c>
      <c r="J290">
        <v>250</v>
      </c>
      <c r="L290" s="1">
        <v>0.48975694444444445</v>
      </c>
      <c r="M290" s="1">
        <v>0.49630787037037033</v>
      </c>
      <c r="O290" s="1">
        <v>6.5509259259259262E-3</v>
      </c>
      <c r="P290">
        <v>12</v>
      </c>
      <c r="R290">
        <f t="shared" si="12"/>
        <v>0.79858657243816256</v>
      </c>
    </row>
    <row r="291" spans="1:18" x14ac:dyDescent="0.25">
      <c r="A291">
        <v>2</v>
      </c>
      <c r="B291">
        <v>515</v>
      </c>
      <c r="C291" t="s">
        <v>23</v>
      </c>
      <c r="D291" t="s">
        <v>683</v>
      </c>
      <c r="E291" t="s">
        <v>75</v>
      </c>
      <c r="F291" t="s">
        <v>631</v>
      </c>
      <c r="G291">
        <v>2008</v>
      </c>
      <c r="H291" t="s">
        <v>21</v>
      </c>
      <c r="I291" t="s">
        <v>632</v>
      </c>
      <c r="J291">
        <v>250</v>
      </c>
      <c r="L291" s="1">
        <v>0.50296296296296295</v>
      </c>
      <c r="M291" s="1">
        <v>0.50952546296296297</v>
      </c>
      <c r="O291" s="1">
        <v>6.5624999999999998E-3</v>
      </c>
      <c r="P291">
        <v>12</v>
      </c>
      <c r="R291">
        <f t="shared" si="12"/>
        <v>0.79717813051146391</v>
      </c>
    </row>
    <row r="292" spans="1:18" x14ac:dyDescent="0.25">
      <c r="A292">
        <v>2</v>
      </c>
      <c r="B292">
        <v>369</v>
      </c>
      <c r="C292" t="s">
        <v>23</v>
      </c>
      <c r="D292" t="s">
        <v>489</v>
      </c>
      <c r="E292" t="s">
        <v>34</v>
      </c>
      <c r="F292" t="s">
        <v>463</v>
      </c>
      <c r="G292">
        <v>2008</v>
      </c>
      <c r="H292" t="s">
        <v>21</v>
      </c>
      <c r="I292" t="s">
        <v>467</v>
      </c>
      <c r="J292">
        <v>250</v>
      </c>
      <c r="L292" s="1">
        <v>0.48351851851851851</v>
      </c>
      <c r="M292" s="1">
        <v>0.4902199074074074</v>
      </c>
      <c r="O292" s="1">
        <v>6.7013888888888887E-3</v>
      </c>
      <c r="P292">
        <v>12</v>
      </c>
      <c r="R292">
        <f t="shared" si="12"/>
        <v>0.78065630397236629</v>
      </c>
    </row>
    <row r="293" spans="1:18" x14ac:dyDescent="0.25">
      <c r="A293">
        <v>2</v>
      </c>
      <c r="B293">
        <v>308</v>
      </c>
      <c r="C293" t="s">
        <v>23</v>
      </c>
      <c r="D293" t="s">
        <v>403</v>
      </c>
      <c r="E293" t="s">
        <v>117</v>
      </c>
      <c r="F293" t="s">
        <v>368</v>
      </c>
      <c r="G293">
        <v>2008</v>
      </c>
      <c r="H293" t="s">
        <v>21</v>
      </c>
      <c r="I293" t="s">
        <v>374</v>
      </c>
      <c r="J293">
        <v>250</v>
      </c>
      <c r="L293" s="1">
        <v>0.50509259259259254</v>
      </c>
      <c r="M293" s="1">
        <v>0.51185185185185189</v>
      </c>
      <c r="O293" s="1">
        <v>6.7592592592592591E-3</v>
      </c>
      <c r="P293">
        <v>12</v>
      </c>
      <c r="R293">
        <f t="shared" si="12"/>
        <v>0.77397260273972612</v>
      </c>
    </row>
    <row r="294" spans="1:18" x14ac:dyDescent="0.25">
      <c r="A294">
        <v>2</v>
      </c>
      <c r="B294">
        <v>116</v>
      </c>
      <c r="C294" t="s">
        <v>23</v>
      </c>
      <c r="D294" t="s">
        <v>70</v>
      </c>
      <c r="E294" t="s">
        <v>71</v>
      </c>
      <c r="F294" t="s">
        <v>62</v>
      </c>
      <c r="G294">
        <v>2008</v>
      </c>
      <c r="H294" t="s">
        <v>21</v>
      </c>
      <c r="I294" t="s">
        <v>63</v>
      </c>
      <c r="J294">
        <v>250</v>
      </c>
      <c r="L294" s="1">
        <v>0.49305555555555558</v>
      </c>
      <c r="M294" s="1">
        <v>0.50009259259259264</v>
      </c>
      <c r="O294" s="1">
        <v>7.037037037037037E-3</v>
      </c>
      <c r="P294">
        <v>12</v>
      </c>
      <c r="R294">
        <f t="shared" si="12"/>
        <v>0.74342105263157898</v>
      </c>
    </row>
    <row r="295" spans="1:18" x14ac:dyDescent="0.25">
      <c r="A295">
        <v>2</v>
      </c>
      <c r="B295">
        <v>309</v>
      </c>
      <c r="C295" t="s">
        <v>23</v>
      </c>
      <c r="D295" t="s">
        <v>404</v>
      </c>
      <c r="E295" t="s">
        <v>405</v>
      </c>
      <c r="F295" t="s">
        <v>368</v>
      </c>
      <c r="G295">
        <v>2008</v>
      </c>
      <c r="H295" t="s">
        <v>21</v>
      </c>
      <c r="I295" t="s">
        <v>369</v>
      </c>
      <c r="J295">
        <v>250</v>
      </c>
      <c r="L295" s="1">
        <v>0.50369212962962961</v>
      </c>
      <c r="M295" s="1">
        <v>0.51074074074074072</v>
      </c>
      <c r="O295" s="1">
        <v>7.0486111111111105E-3</v>
      </c>
      <c r="P295">
        <v>12</v>
      </c>
      <c r="R295">
        <f t="shared" si="12"/>
        <v>0.74220032840722505</v>
      </c>
    </row>
    <row r="296" spans="1:18" x14ac:dyDescent="0.25">
      <c r="A296">
        <v>2</v>
      </c>
      <c r="B296">
        <v>245</v>
      </c>
      <c r="C296" t="s">
        <v>23</v>
      </c>
      <c r="D296" t="s">
        <v>311</v>
      </c>
      <c r="E296" t="s">
        <v>140</v>
      </c>
      <c r="F296" t="s">
        <v>269</v>
      </c>
      <c r="G296">
        <v>2008</v>
      </c>
      <c r="H296" t="s">
        <v>21</v>
      </c>
      <c r="I296" t="s">
        <v>270</v>
      </c>
      <c r="J296">
        <v>250</v>
      </c>
      <c r="L296" s="1">
        <v>0.49880787037037039</v>
      </c>
      <c r="M296" s="1">
        <v>0.50619212962962956</v>
      </c>
      <c r="O296" s="1">
        <v>7.3842592592592597E-3</v>
      </c>
      <c r="P296">
        <v>12</v>
      </c>
      <c r="R296">
        <f t="shared" si="12"/>
        <v>0.70846394984326022</v>
      </c>
    </row>
    <row r="297" spans="1:18" x14ac:dyDescent="0.25">
      <c r="A297">
        <v>2</v>
      </c>
      <c r="B297">
        <v>139</v>
      </c>
      <c r="C297" t="s">
        <v>23</v>
      </c>
      <c r="D297" t="s">
        <v>127</v>
      </c>
      <c r="E297" t="s">
        <v>128</v>
      </c>
      <c r="F297" t="s">
        <v>78</v>
      </c>
      <c r="G297">
        <v>2008</v>
      </c>
      <c r="H297" t="s">
        <v>21</v>
      </c>
      <c r="I297" t="s">
        <v>129</v>
      </c>
      <c r="J297">
        <v>250</v>
      </c>
      <c r="L297" s="1">
        <v>0.49184027777777778</v>
      </c>
      <c r="M297" s="1">
        <v>0.49956018518518519</v>
      </c>
      <c r="O297" s="1">
        <v>7.719907407407408E-3</v>
      </c>
      <c r="P297">
        <v>12</v>
      </c>
      <c r="R297">
        <f t="shared" si="12"/>
        <v>0.67766116941529231</v>
      </c>
    </row>
    <row r="298" spans="1:18" x14ac:dyDescent="0.25">
      <c r="A298">
        <v>2</v>
      </c>
      <c r="B298">
        <v>454</v>
      </c>
      <c r="C298" t="s">
        <v>23</v>
      </c>
      <c r="D298" t="s">
        <v>613</v>
      </c>
      <c r="E298" t="s">
        <v>38</v>
      </c>
      <c r="F298" t="s">
        <v>591</v>
      </c>
      <c r="G298">
        <v>2008</v>
      </c>
      <c r="H298" t="s">
        <v>21</v>
      </c>
      <c r="I298" t="s">
        <v>612</v>
      </c>
      <c r="J298">
        <v>250</v>
      </c>
      <c r="L298" s="1">
        <v>0.5064467592592593</v>
      </c>
      <c r="M298" s="1">
        <v>0.51418981481481485</v>
      </c>
      <c r="O298" s="1">
        <v>7.743055555555556E-3</v>
      </c>
      <c r="P298">
        <v>12</v>
      </c>
      <c r="R298">
        <f t="shared" si="12"/>
        <v>0.67563527653213751</v>
      </c>
    </row>
    <row r="299" spans="1:18" x14ac:dyDescent="0.25">
      <c r="A299">
        <v>2</v>
      </c>
      <c r="B299">
        <v>311</v>
      </c>
      <c r="C299" t="s">
        <v>23</v>
      </c>
      <c r="D299" t="s">
        <v>408</v>
      </c>
      <c r="E299" t="s">
        <v>299</v>
      </c>
      <c r="F299" t="s">
        <v>368</v>
      </c>
      <c r="G299">
        <v>2008</v>
      </c>
      <c r="H299" t="s">
        <v>21</v>
      </c>
      <c r="I299" t="s">
        <v>382</v>
      </c>
      <c r="J299">
        <v>250</v>
      </c>
      <c r="L299" s="1">
        <v>0.49473379629629632</v>
      </c>
      <c r="M299" s="1">
        <v>0.50390046296296298</v>
      </c>
      <c r="O299" s="1">
        <v>9.1666666666666667E-3</v>
      </c>
      <c r="P299">
        <v>12</v>
      </c>
      <c r="R299">
        <f t="shared" si="12"/>
        <v>0.57070707070707072</v>
      </c>
    </row>
    <row r="300" spans="1:18" x14ac:dyDescent="0.25">
      <c r="A300">
        <v>2</v>
      </c>
      <c r="B300">
        <v>137</v>
      </c>
      <c r="C300" t="s">
        <v>23</v>
      </c>
      <c r="D300" t="s">
        <v>122</v>
      </c>
      <c r="E300" t="s">
        <v>123</v>
      </c>
      <c r="F300" t="s">
        <v>78</v>
      </c>
      <c r="G300">
        <v>2008</v>
      </c>
      <c r="H300" t="s">
        <v>21</v>
      </c>
      <c r="I300" t="s">
        <v>124</v>
      </c>
      <c r="J300">
        <v>250</v>
      </c>
      <c r="L300" s="1">
        <v>0.49812499999999998</v>
      </c>
      <c r="M300" s="1">
        <v>0.50884259259259257</v>
      </c>
      <c r="O300" s="1">
        <v>1.0717592592592593E-2</v>
      </c>
      <c r="P300">
        <v>12</v>
      </c>
      <c r="R300">
        <f t="shared" si="12"/>
        <v>0.48812095032397412</v>
      </c>
    </row>
    <row r="301" spans="1:18" x14ac:dyDescent="0.25">
      <c r="A301">
        <v>2</v>
      </c>
      <c r="B301">
        <v>416</v>
      </c>
      <c r="C301" t="s">
        <v>23</v>
      </c>
      <c r="D301" t="s">
        <v>550</v>
      </c>
      <c r="E301" t="s">
        <v>551</v>
      </c>
      <c r="F301" t="s">
        <v>549</v>
      </c>
      <c r="G301">
        <v>2008</v>
      </c>
      <c r="H301" t="s">
        <v>21</v>
      </c>
      <c r="I301" t="s">
        <v>168</v>
      </c>
      <c r="J301">
        <v>250</v>
      </c>
      <c r="L301" s="1">
        <v>0.49048611111111112</v>
      </c>
      <c r="M301" s="1">
        <v>0.50135416666666666</v>
      </c>
      <c r="O301" s="1">
        <v>1.0868055555555556E-2</v>
      </c>
      <c r="P301">
        <v>12</v>
      </c>
      <c r="R301">
        <f t="shared" si="12"/>
        <v>0.48136315228966986</v>
      </c>
    </row>
    <row r="302" spans="1:18" x14ac:dyDescent="0.25">
      <c r="A302">
        <v>2</v>
      </c>
      <c r="B302">
        <v>636</v>
      </c>
      <c r="C302" t="s">
        <v>23</v>
      </c>
      <c r="D302" t="s">
        <v>829</v>
      </c>
      <c r="E302" t="s">
        <v>138</v>
      </c>
      <c r="F302" t="s">
        <v>517</v>
      </c>
      <c r="G302">
        <v>2008</v>
      </c>
      <c r="H302" t="s">
        <v>21</v>
      </c>
      <c r="I302" t="s">
        <v>168</v>
      </c>
      <c r="J302">
        <v>70</v>
      </c>
      <c r="L302" s="1">
        <v>0.47866898148148151</v>
      </c>
      <c r="M302" s="1">
        <v>0.4896875</v>
      </c>
      <c r="O302" s="1">
        <v>1.1018518518518518E-2</v>
      </c>
      <c r="P302">
        <v>12</v>
      </c>
      <c r="R302">
        <f t="shared" si="12"/>
        <v>0.47478991596638664</v>
      </c>
    </row>
    <row r="303" spans="1:18" x14ac:dyDescent="0.25">
      <c r="A303">
        <v>2</v>
      </c>
      <c r="B303">
        <v>307</v>
      </c>
      <c r="C303" t="s">
        <v>23</v>
      </c>
      <c r="D303" t="s">
        <v>402</v>
      </c>
      <c r="E303" t="s">
        <v>120</v>
      </c>
      <c r="F303" t="s">
        <v>368</v>
      </c>
      <c r="G303">
        <v>2008</v>
      </c>
      <c r="H303" t="s">
        <v>21</v>
      </c>
      <c r="I303" t="s">
        <v>395</v>
      </c>
      <c r="J303">
        <v>250</v>
      </c>
      <c r="L303" s="1">
        <v>0.49745370370370368</v>
      </c>
      <c r="M303" s="1">
        <v>0.51060185185185192</v>
      </c>
      <c r="O303" s="1">
        <v>1.3148148148148147E-2</v>
      </c>
      <c r="P303">
        <v>12</v>
      </c>
      <c r="R303">
        <v>0.4</v>
      </c>
    </row>
    <row r="304" spans="1:18" x14ac:dyDescent="0.25">
      <c r="A304">
        <v>2</v>
      </c>
      <c r="B304">
        <v>519</v>
      </c>
      <c r="C304" t="s">
        <v>23</v>
      </c>
      <c r="D304" t="s">
        <v>460</v>
      </c>
      <c r="E304" t="s">
        <v>25</v>
      </c>
      <c r="F304" t="s">
        <v>631</v>
      </c>
      <c r="G304">
        <v>2008</v>
      </c>
      <c r="H304" t="s">
        <v>21</v>
      </c>
      <c r="I304" t="s">
        <v>632</v>
      </c>
      <c r="J304">
        <v>250</v>
      </c>
      <c r="L304" s="1">
        <v>0.50368055555555558</v>
      </c>
      <c r="M304" s="1">
        <v>0.51812500000000006</v>
      </c>
      <c r="O304" s="1">
        <v>1.4444444444444446E-2</v>
      </c>
      <c r="P304">
        <v>12</v>
      </c>
      <c r="R304">
        <v>0.4</v>
      </c>
    </row>
    <row r="305" spans="1:18" x14ac:dyDescent="0.25">
      <c r="A305">
        <v>2</v>
      </c>
      <c r="B305">
        <v>513</v>
      </c>
      <c r="C305" t="s">
        <v>23</v>
      </c>
      <c r="D305" t="s">
        <v>681</v>
      </c>
      <c r="E305" t="s">
        <v>317</v>
      </c>
      <c r="F305" t="s">
        <v>631</v>
      </c>
      <c r="G305">
        <v>2008</v>
      </c>
      <c r="H305" t="s">
        <v>21</v>
      </c>
      <c r="I305" t="s">
        <v>632</v>
      </c>
      <c r="J305">
        <v>250</v>
      </c>
      <c r="L305" s="1">
        <v>0.48906250000000001</v>
      </c>
      <c r="M305" s="1">
        <v>0.50375000000000003</v>
      </c>
      <c r="O305" s="1">
        <v>1.4687499999999999E-2</v>
      </c>
      <c r="P305">
        <v>12</v>
      </c>
      <c r="R305">
        <v>0.4</v>
      </c>
    </row>
    <row r="306" spans="1:18" x14ac:dyDescent="0.25">
      <c r="A306">
        <v>2</v>
      </c>
      <c r="B306">
        <v>520</v>
      </c>
      <c r="C306" t="s">
        <v>23</v>
      </c>
      <c r="D306" t="s">
        <v>688</v>
      </c>
      <c r="E306" t="s">
        <v>71</v>
      </c>
      <c r="F306" t="s">
        <v>631</v>
      </c>
      <c r="G306">
        <v>2008</v>
      </c>
      <c r="H306" t="s">
        <v>21</v>
      </c>
      <c r="I306" t="s">
        <v>632</v>
      </c>
      <c r="J306">
        <v>250</v>
      </c>
      <c r="L306" s="1">
        <v>0.48078703703703707</v>
      </c>
      <c r="M306" s="1">
        <v>0.49601851851851847</v>
      </c>
      <c r="O306" s="1">
        <v>1.5231481481481483E-2</v>
      </c>
      <c r="P306">
        <v>12</v>
      </c>
      <c r="R306">
        <v>0.4</v>
      </c>
    </row>
    <row r="307" spans="1:18" x14ac:dyDescent="0.25">
      <c r="A307">
        <v>2</v>
      </c>
      <c r="B307">
        <v>368</v>
      </c>
      <c r="C307" t="s">
        <v>23</v>
      </c>
      <c r="D307" t="s">
        <v>488</v>
      </c>
      <c r="E307" t="s">
        <v>71</v>
      </c>
      <c r="F307" t="s">
        <v>463</v>
      </c>
      <c r="G307">
        <v>2008</v>
      </c>
      <c r="H307" t="s">
        <v>21</v>
      </c>
      <c r="I307" t="s">
        <v>467</v>
      </c>
      <c r="J307">
        <v>250</v>
      </c>
      <c r="L307" s="1">
        <v>0.47800925925925924</v>
      </c>
      <c r="M307" s="1">
        <v>0.49383101851851857</v>
      </c>
      <c r="O307" s="1">
        <v>1.5821759259259261E-2</v>
      </c>
      <c r="P307">
        <v>12</v>
      </c>
      <c r="R307">
        <v>0.4</v>
      </c>
    </row>
    <row r="308" spans="1:18" x14ac:dyDescent="0.25">
      <c r="A308">
        <v>2</v>
      </c>
      <c r="B308">
        <v>604</v>
      </c>
      <c r="C308" t="s">
        <v>23</v>
      </c>
      <c r="D308" t="s">
        <v>795</v>
      </c>
      <c r="E308" t="s">
        <v>796</v>
      </c>
      <c r="F308" t="s">
        <v>794</v>
      </c>
      <c r="G308">
        <v>2008</v>
      </c>
      <c r="H308" t="s">
        <v>21</v>
      </c>
      <c r="I308" t="s">
        <v>797</v>
      </c>
      <c r="J308">
        <v>70</v>
      </c>
      <c r="L308" s="1">
        <v>0.50717592592592597</v>
      </c>
      <c r="M308" s="1">
        <v>0.5232754629629629</v>
      </c>
      <c r="O308" s="1">
        <v>1.6099537037037037E-2</v>
      </c>
      <c r="P308">
        <v>12</v>
      </c>
      <c r="R308">
        <v>0.4</v>
      </c>
    </row>
    <row r="309" spans="1:18" x14ac:dyDescent="0.25">
      <c r="A309">
        <v>2</v>
      </c>
      <c r="B309">
        <v>518</v>
      </c>
      <c r="C309" t="s">
        <v>23</v>
      </c>
      <c r="D309" t="s">
        <v>686</v>
      </c>
      <c r="E309" t="s">
        <v>687</v>
      </c>
      <c r="F309" t="s">
        <v>631</v>
      </c>
      <c r="G309">
        <v>2008</v>
      </c>
      <c r="H309" t="s">
        <v>21</v>
      </c>
      <c r="I309" t="s">
        <v>632</v>
      </c>
      <c r="J309">
        <v>250</v>
      </c>
      <c r="L309" s="1">
        <v>0.48631944444444447</v>
      </c>
      <c r="M309" s="1">
        <v>0.50305555555555559</v>
      </c>
      <c r="O309" s="1">
        <v>1.6736111111111111E-2</v>
      </c>
      <c r="P309">
        <v>12</v>
      </c>
      <c r="R309">
        <v>0.4</v>
      </c>
    </row>
    <row r="310" spans="1:18" x14ac:dyDescent="0.25">
      <c r="A310">
        <v>2</v>
      </c>
      <c r="B310">
        <v>517</v>
      </c>
      <c r="C310" t="s">
        <v>23</v>
      </c>
      <c r="D310" t="s">
        <v>685</v>
      </c>
      <c r="E310" t="s">
        <v>342</v>
      </c>
      <c r="F310" t="s">
        <v>631</v>
      </c>
      <c r="G310">
        <v>2008</v>
      </c>
      <c r="H310" t="s">
        <v>21</v>
      </c>
      <c r="I310" t="s">
        <v>632</v>
      </c>
      <c r="J310">
        <v>250</v>
      </c>
      <c r="L310" s="1">
        <v>0.48420138888888892</v>
      </c>
      <c r="M310" s="1">
        <v>0.50295138888888891</v>
      </c>
      <c r="O310" s="1">
        <v>1.8749999999999999E-2</v>
      </c>
      <c r="P310">
        <v>12</v>
      </c>
      <c r="R310">
        <v>0.4</v>
      </c>
    </row>
    <row r="311" spans="1:18" x14ac:dyDescent="0.25">
      <c r="A311">
        <v>2</v>
      </c>
      <c r="B311">
        <v>106</v>
      </c>
      <c r="C311" t="s">
        <v>23</v>
      </c>
      <c r="D311" t="s">
        <v>37</v>
      </c>
      <c r="E311" t="s">
        <v>38</v>
      </c>
      <c r="F311" t="s">
        <v>35</v>
      </c>
      <c r="G311">
        <v>2008</v>
      </c>
      <c r="H311" t="s">
        <v>21</v>
      </c>
      <c r="I311" t="s">
        <v>39</v>
      </c>
      <c r="J311">
        <v>250</v>
      </c>
      <c r="L311" s="1">
        <v>0.48767361111111113</v>
      </c>
      <c r="M311" s="1">
        <v>0.5081134259259259</v>
      </c>
      <c r="O311" s="1">
        <v>2.0439814814814817E-2</v>
      </c>
      <c r="P311">
        <v>12</v>
      </c>
      <c r="R311">
        <v>0.4</v>
      </c>
    </row>
    <row r="312" spans="1:18" x14ac:dyDescent="0.25">
      <c r="A312">
        <v>2</v>
      </c>
      <c r="B312">
        <v>102</v>
      </c>
      <c r="C312" t="s">
        <v>23</v>
      </c>
      <c r="D312" t="s">
        <v>24</v>
      </c>
      <c r="E312" t="s">
        <v>25</v>
      </c>
      <c r="F312" t="s">
        <v>20</v>
      </c>
      <c r="G312">
        <v>2008</v>
      </c>
      <c r="H312" t="s">
        <v>21</v>
      </c>
      <c r="I312" t="s">
        <v>26</v>
      </c>
      <c r="J312">
        <v>250</v>
      </c>
      <c r="L312" s="1">
        <v>0.49535879629629626</v>
      </c>
      <c r="M312" s="1">
        <v>0.50042824074074077</v>
      </c>
      <c r="O312" s="1">
        <v>5.0694444444444441E-3</v>
      </c>
      <c r="P312">
        <v>11</v>
      </c>
      <c r="R312">
        <v>0.2</v>
      </c>
    </row>
    <row r="313" spans="1:18" x14ac:dyDescent="0.25">
      <c r="A313">
        <v>2</v>
      </c>
      <c r="B313">
        <v>516</v>
      </c>
      <c r="C313" t="s">
        <v>23</v>
      </c>
      <c r="D313" t="s">
        <v>684</v>
      </c>
      <c r="E313" t="s">
        <v>344</v>
      </c>
      <c r="F313" t="s">
        <v>631</v>
      </c>
      <c r="G313">
        <v>2008</v>
      </c>
      <c r="H313" t="s">
        <v>21</v>
      </c>
      <c r="I313" t="s">
        <v>632</v>
      </c>
      <c r="J313">
        <v>250</v>
      </c>
      <c r="L313" s="1">
        <v>0.48565972222222226</v>
      </c>
      <c r="M313" s="1">
        <v>0.49146990740740742</v>
      </c>
      <c r="O313" s="1">
        <v>5.8101851851851856E-3</v>
      </c>
      <c r="P313">
        <v>11</v>
      </c>
      <c r="R313">
        <v>0.2</v>
      </c>
    </row>
    <row r="314" spans="1:18" x14ac:dyDescent="0.25">
      <c r="A314">
        <v>2</v>
      </c>
      <c r="B314">
        <v>514</v>
      </c>
      <c r="C314" t="s">
        <v>23</v>
      </c>
      <c r="D314" t="s">
        <v>682</v>
      </c>
      <c r="E314" t="s">
        <v>75</v>
      </c>
      <c r="F314" t="s">
        <v>631</v>
      </c>
      <c r="G314">
        <v>2008</v>
      </c>
      <c r="H314" t="s">
        <v>21</v>
      </c>
      <c r="I314" t="s">
        <v>632</v>
      </c>
      <c r="J314">
        <v>250</v>
      </c>
      <c r="L314" s="1">
        <v>0.47943287037037036</v>
      </c>
      <c r="M314" s="1">
        <v>0.48854166666666665</v>
      </c>
      <c r="O314" s="1">
        <v>9.1087962962962971E-3</v>
      </c>
      <c r="P314">
        <v>10</v>
      </c>
      <c r="R314">
        <v>0.2</v>
      </c>
    </row>
    <row r="315" spans="1:18" x14ac:dyDescent="0.25">
      <c r="A315">
        <v>2</v>
      </c>
      <c r="B315">
        <v>432</v>
      </c>
      <c r="C315" t="s">
        <v>23</v>
      </c>
      <c r="D315" t="s">
        <v>495</v>
      </c>
      <c r="E315" t="s">
        <v>157</v>
      </c>
      <c r="F315" t="s">
        <v>566</v>
      </c>
      <c r="G315">
        <v>2008</v>
      </c>
      <c r="H315" t="s">
        <v>21</v>
      </c>
      <c r="I315" t="s">
        <v>573</v>
      </c>
      <c r="J315">
        <v>250</v>
      </c>
      <c r="L315" s="1">
        <v>0.50435185185185183</v>
      </c>
      <c r="M315" s="1">
        <v>0.53539351851851846</v>
      </c>
      <c r="O315" s="1">
        <v>3.1041666666666665E-2</v>
      </c>
      <c r="P315">
        <v>9</v>
      </c>
      <c r="R315">
        <v>0.2</v>
      </c>
    </row>
    <row r="316" spans="1:18" x14ac:dyDescent="0.25">
      <c r="A316">
        <v>2</v>
      </c>
      <c r="B316">
        <v>138</v>
      </c>
      <c r="C316" t="s">
        <v>23</v>
      </c>
      <c r="D316" t="s">
        <v>125</v>
      </c>
      <c r="E316" t="s">
        <v>126</v>
      </c>
      <c r="F316" t="s">
        <v>78</v>
      </c>
      <c r="G316">
        <v>2008</v>
      </c>
      <c r="H316" t="s">
        <v>21</v>
      </c>
      <c r="I316" t="s">
        <v>124</v>
      </c>
      <c r="J316">
        <v>250</v>
      </c>
      <c r="L316" s="1">
        <v>0.49374999999999997</v>
      </c>
      <c r="R316">
        <v>0</v>
      </c>
    </row>
    <row r="317" spans="1:18" x14ac:dyDescent="0.25">
      <c r="A317">
        <v>2</v>
      </c>
      <c r="B317">
        <v>244</v>
      </c>
      <c r="C317" t="s">
        <v>23</v>
      </c>
      <c r="D317" t="s">
        <v>310</v>
      </c>
      <c r="E317" t="s">
        <v>185</v>
      </c>
      <c r="F317" t="s">
        <v>269</v>
      </c>
      <c r="G317">
        <v>2008</v>
      </c>
      <c r="H317" t="s">
        <v>21</v>
      </c>
      <c r="I317" t="s">
        <v>270</v>
      </c>
      <c r="J317">
        <v>250</v>
      </c>
      <c r="L317" s="1">
        <v>0.4826388888888889</v>
      </c>
      <c r="R317">
        <v>0</v>
      </c>
    </row>
    <row r="318" spans="1:18" x14ac:dyDescent="0.25">
      <c r="A318">
        <v>2</v>
      </c>
      <c r="B318">
        <v>247</v>
      </c>
      <c r="C318" t="s">
        <v>23</v>
      </c>
      <c r="D318" t="s">
        <v>313</v>
      </c>
      <c r="E318" t="s">
        <v>299</v>
      </c>
      <c r="F318" t="s">
        <v>269</v>
      </c>
      <c r="G318">
        <v>2008</v>
      </c>
      <c r="H318" t="s">
        <v>21</v>
      </c>
      <c r="I318" t="s">
        <v>270</v>
      </c>
      <c r="J318">
        <v>250</v>
      </c>
      <c r="L318" s="1">
        <v>0.49236111111111108</v>
      </c>
      <c r="R318">
        <v>0</v>
      </c>
    </row>
    <row r="319" spans="1:18" x14ac:dyDescent="0.25">
      <c r="A319">
        <v>2</v>
      </c>
      <c r="B319">
        <v>249</v>
      </c>
      <c r="C319" t="s">
        <v>23</v>
      </c>
      <c r="D319" t="s">
        <v>315</v>
      </c>
      <c r="E319" t="s">
        <v>71</v>
      </c>
      <c r="F319" t="s">
        <v>269</v>
      </c>
      <c r="G319">
        <v>2008</v>
      </c>
      <c r="H319" t="s">
        <v>21</v>
      </c>
      <c r="I319" t="s">
        <v>270</v>
      </c>
      <c r="J319">
        <v>250</v>
      </c>
      <c r="L319" s="1">
        <v>0.48194444444444445</v>
      </c>
      <c r="R319">
        <v>0</v>
      </c>
    </row>
    <row r="320" spans="1:18" x14ac:dyDescent="0.25">
      <c r="A320">
        <v>2</v>
      </c>
      <c r="B320">
        <v>429</v>
      </c>
      <c r="C320" t="s">
        <v>23</v>
      </c>
      <c r="D320" t="s">
        <v>574</v>
      </c>
      <c r="E320" t="s">
        <v>140</v>
      </c>
      <c r="F320" t="s">
        <v>566</v>
      </c>
      <c r="G320">
        <v>2008</v>
      </c>
      <c r="H320" t="s">
        <v>21</v>
      </c>
      <c r="I320" t="s">
        <v>573</v>
      </c>
      <c r="J320">
        <v>250</v>
      </c>
      <c r="L320" s="1">
        <v>0.49652777777777773</v>
      </c>
      <c r="R320">
        <v>0</v>
      </c>
    </row>
    <row r="321" spans="1:18" x14ac:dyDescent="0.25">
      <c r="A321">
        <v>2</v>
      </c>
      <c r="B321">
        <v>430</v>
      </c>
      <c r="C321" t="s">
        <v>23</v>
      </c>
      <c r="D321" t="s">
        <v>575</v>
      </c>
      <c r="E321" t="s">
        <v>358</v>
      </c>
      <c r="F321" t="s">
        <v>566</v>
      </c>
      <c r="G321">
        <v>2008</v>
      </c>
      <c r="H321" t="s">
        <v>21</v>
      </c>
      <c r="I321" t="s">
        <v>573</v>
      </c>
      <c r="J321">
        <v>250</v>
      </c>
      <c r="L321" s="1">
        <v>0.4909722222222222</v>
      </c>
      <c r="R321">
        <v>0</v>
      </c>
    </row>
    <row r="322" spans="1:18" x14ac:dyDescent="0.25">
      <c r="A322">
        <v>2</v>
      </c>
      <c r="B322">
        <v>431</v>
      </c>
      <c r="C322" t="s">
        <v>23</v>
      </c>
      <c r="D322" t="s">
        <v>576</v>
      </c>
      <c r="E322" t="s">
        <v>117</v>
      </c>
      <c r="F322" t="s">
        <v>566</v>
      </c>
      <c r="G322">
        <v>2008</v>
      </c>
      <c r="H322" t="s">
        <v>21</v>
      </c>
      <c r="I322" t="s">
        <v>573</v>
      </c>
      <c r="J322">
        <v>250</v>
      </c>
      <c r="L322" s="1">
        <v>0.48819444444444443</v>
      </c>
      <c r="R322">
        <v>0</v>
      </c>
    </row>
    <row r="323" spans="1:18" x14ac:dyDescent="0.25">
      <c r="A323">
        <v>2</v>
      </c>
      <c r="B323">
        <v>521</v>
      </c>
      <c r="C323" t="s">
        <v>23</v>
      </c>
      <c r="D323" t="s">
        <v>673</v>
      </c>
      <c r="E323" t="s">
        <v>324</v>
      </c>
      <c r="F323" t="s">
        <v>631</v>
      </c>
      <c r="G323">
        <v>2008</v>
      </c>
      <c r="H323" t="s">
        <v>21</v>
      </c>
      <c r="I323" t="s">
        <v>632</v>
      </c>
      <c r="J323">
        <v>250</v>
      </c>
      <c r="L323" s="1">
        <v>0.50069444444444444</v>
      </c>
      <c r="R323">
        <v>0</v>
      </c>
    </row>
    <row r="324" spans="1:18" x14ac:dyDescent="0.25">
      <c r="A324">
        <v>2</v>
      </c>
      <c r="B324">
        <v>252</v>
      </c>
      <c r="C324" t="s">
        <v>73</v>
      </c>
      <c r="D324" t="s">
        <v>206</v>
      </c>
      <c r="E324" t="s">
        <v>138</v>
      </c>
      <c r="F324" t="s">
        <v>269</v>
      </c>
      <c r="G324">
        <v>2007</v>
      </c>
      <c r="H324" t="s">
        <v>21</v>
      </c>
      <c r="I324" t="s">
        <v>270</v>
      </c>
      <c r="J324">
        <v>500</v>
      </c>
      <c r="L324" s="1">
        <v>0.47523148148148148</v>
      </c>
      <c r="M324" s="1">
        <v>0.48834490740740738</v>
      </c>
      <c r="O324" s="1">
        <v>1.3113425925925926E-2</v>
      </c>
      <c r="R324">
        <f>$O$324/O324</f>
        <v>1</v>
      </c>
    </row>
    <row r="325" spans="1:18" x14ac:dyDescent="0.25">
      <c r="A325">
        <v>2</v>
      </c>
      <c r="B325">
        <v>202</v>
      </c>
      <c r="C325" t="s">
        <v>73</v>
      </c>
      <c r="D325" t="s">
        <v>257</v>
      </c>
      <c r="E325" t="s">
        <v>123</v>
      </c>
      <c r="F325" t="s">
        <v>234</v>
      </c>
      <c r="G325">
        <v>2007</v>
      </c>
      <c r="H325" t="s">
        <v>21</v>
      </c>
      <c r="I325">
        <v>161</v>
      </c>
      <c r="J325">
        <v>500</v>
      </c>
      <c r="L325" s="1">
        <v>0.47862268518518519</v>
      </c>
      <c r="M325" s="1">
        <v>0.49224537037037036</v>
      </c>
      <c r="O325" s="1">
        <v>1.3622685185185184E-2</v>
      </c>
      <c r="R325">
        <f t="shared" ref="R325:R338" si="13">$O$324/O325</f>
        <v>0.96261682242990665</v>
      </c>
    </row>
    <row r="326" spans="1:18" x14ac:dyDescent="0.25">
      <c r="A326">
        <v>2</v>
      </c>
      <c r="B326">
        <v>372</v>
      </c>
      <c r="C326" t="s">
        <v>73</v>
      </c>
      <c r="D326" t="s">
        <v>491</v>
      </c>
      <c r="E326" t="s">
        <v>254</v>
      </c>
      <c r="F326" t="s">
        <v>463</v>
      </c>
      <c r="G326">
        <v>2007</v>
      </c>
      <c r="H326" t="s">
        <v>21</v>
      </c>
      <c r="I326" t="s">
        <v>467</v>
      </c>
      <c r="J326">
        <v>500</v>
      </c>
      <c r="L326" s="1">
        <v>0.4821064814814815</v>
      </c>
      <c r="M326" s="1">
        <v>0.49753472222222223</v>
      </c>
      <c r="O326" s="1">
        <v>1.5428240740740741E-2</v>
      </c>
      <c r="R326">
        <f t="shared" si="13"/>
        <v>0.84996249062265572</v>
      </c>
    </row>
    <row r="327" spans="1:18" x14ac:dyDescent="0.25">
      <c r="A327">
        <v>2</v>
      </c>
      <c r="B327">
        <v>118</v>
      </c>
      <c r="C327" t="s">
        <v>73</v>
      </c>
      <c r="D327" t="s">
        <v>74</v>
      </c>
      <c r="E327" t="s">
        <v>75</v>
      </c>
      <c r="F327" t="s">
        <v>62</v>
      </c>
      <c r="G327">
        <v>2007</v>
      </c>
      <c r="H327" t="s">
        <v>21</v>
      </c>
      <c r="I327" t="s">
        <v>63</v>
      </c>
      <c r="J327">
        <v>500</v>
      </c>
      <c r="L327" s="1">
        <v>0.47950231481481481</v>
      </c>
      <c r="M327" s="1">
        <v>0.49503472222222222</v>
      </c>
      <c r="O327" s="1">
        <v>1.5532407407407406E-2</v>
      </c>
      <c r="R327">
        <f t="shared" si="13"/>
        <v>0.84426229508196726</v>
      </c>
    </row>
    <row r="328" spans="1:18" x14ac:dyDescent="0.25">
      <c r="A328">
        <v>2</v>
      </c>
      <c r="B328">
        <v>455</v>
      </c>
      <c r="C328" t="s">
        <v>73</v>
      </c>
      <c r="D328" t="s">
        <v>614</v>
      </c>
      <c r="E328" t="s">
        <v>117</v>
      </c>
      <c r="F328" t="s">
        <v>591</v>
      </c>
      <c r="G328">
        <v>2007</v>
      </c>
      <c r="H328" t="s">
        <v>21</v>
      </c>
      <c r="I328" t="s">
        <v>615</v>
      </c>
      <c r="J328">
        <v>500</v>
      </c>
      <c r="L328" s="1">
        <v>0.47177083333333331</v>
      </c>
      <c r="M328" s="1">
        <v>0.48791666666666672</v>
      </c>
      <c r="O328" s="1">
        <v>1.6145833333333335E-2</v>
      </c>
      <c r="R328">
        <f t="shared" si="13"/>
        <v>0.81218637992831533</v>
      </c>
    </row>
    <row r="329" spans="1:18" x14ac:dyDescent="0.25">
      <c r="A329">
        <v>2</v>
      </c>
      <c r="B329">
        <v>253</v>
      </c>
      <c r="C329" t="s">
        <v>73</v>
      </c>
      <c r="D329" t="s">
        <v>319</v>
      </c>
      <c r="E329" t="s">
        <v>320</v>
      </c>
      <c r="F329" t="s">
        <v>269</v>
      </c>
      <c r="G329">
        <v>2007</v>
      </c>
      <c r="H329" t="s">
        <v>21</v>
      </c>
      <c r="I329" t="s">
        <v>270</v>
      </c>
      <c r="J329">
        <v>500</v>
      </c>
      <c r="L329" s="1">
        <v>0.48072916666666665</v>
      </c>
      <c r="M329" s="1">
        <v>0.49702546296296296</v>
      </c>
      <c r="O329" s="1">
        <v>1.6296296296296295E-2</v>
      </c>
      <c r="R329">
        <f t="shared" si="13"/>
        <v>0.80468750000000011</v>
      </c>
    </row>
    <row r="330" spans="1:18" x14ac:dyDescent="0.25">
      <c r="A330">
        <v>2</v>
      </c>
      <c r="B330">
        <v>646</v>
      </c>
      <c r="C330" t="s">
        <v>73</v>
      </c>
      <c r="D330" t="s">
        <v>839</v>
      </c>
      <c r="E330" t="s">
        <v>71</v>
      </c>
      <c r="F330" t="s">
        <v>517</v>
      </c>
      <c r="G330">
        <v>2007</v>
      </c>
      <c r="H330" t="s">
        <v>21</v>
      </c>
      <c r="I330" t="s">
        <v>168</v>
      </c>
      <c r="J330">
        <v>120</v>
      </c>
      <c r="L330" s="1">
        <v>0.47456018518518522</v>
      </c>
      <c r="M330" s="1">
        <v>0.49133101851851851</v>
      </c>
      <c r="O330" s="1">
        <v>1.6770833333333332E-2</v>
      </c>
      <c r="R330">
        <f t="shared" si="13"/>
        <v>0.78191856452726027</v>
      </c>
    </row>
    <row r="331" spans="1:18" x14ac:dyDescent="0.25">
      <c r="A331">
        <v>2</v>
      </c>
      <c r="B331">
        <v>313</v>
      </c>
      <c r="C331" t="s">
        <v>73</v>
      </c>
      <c r="D331" t="s">
        <v>410</v>
      </c>
      <c r="E331" t="s">
        <v>34</v>
      </c>
      <c r="F331" t="s">
        <v>368</v>
      </c>
      <c r="G331">
        <v>2007</v>
      </c>
      <c r="H331" t="s">
        <v>21</v>
      </c>
      <c r="I331" t="s">
        <v>369</v>
      </c>
      <c r="J331">
        <v>500</v>
      </c>
      <c r="L331" s="1">
        <v>0.47377314814814814</v>
      </c>
      <c r="M331" s="1">
        <v>0.49112268518518515</v>
      </c>
      <c r="O331" s="1">
        <v>1.7349537037037038E-2</v>
      </c>
      <c r="R331">
        <f t="shared" si="13"/>
        <v>0.75583722481654436</v>
      </c>
    </row>
    <row r="332" spans="1:18" x14ac:dyDescent="0.25">
      <c r="A332">
        <v>2</v>
      </c>
      <c r="B332">
        <v>312</v>
      </c>
      <c r="C332" t="s">
        <v>73</v>
      </c>
      <c r="D332" t="s">
        <v>409</v>
      </c>
      <c r="E332" t="s">
        <v>59</v>
      </c>
      <c r="F332" t="s">
        <v>368</v>
      </c>
      <c r="G332">
        <v>2007</v>
      </c>
      <c r="H332" t="s">
        <v>21</v>
      </c>
      <c r="I332" t="s">
        <v>99</v>
      </c>
      <c r="J332">
        <v>500</v>
      </c>
      <c r="L332" s="1">
        <v>0.48292824074074076</v>
      </c>
      <c r="M332" s="1">
        <v>0.50090277777777781</v>
      </c>
      <c r="O332" s="1">
        <v>1.7974537037037035E-2</v>
      </c>
      <c r="R332">
        <f t="shared" si="13"/>
        <v>0.72955569864777858</v>
      </c>
    </row>
    <row r="333" spans="1:18" x14ac:dyDescent="0.25">
      <c r="A333">
        <v>2</v>
      </c>
      <c r="B333">
        <v>201</v>
      </c>
      <c r="C333" t="s">
        <v>73</v>
      </c>
      <c r="D333" t="s">
        <v>255</v>
      </c>
      <c r="E333" t="s">
        <v>256</v>
      </c>
      <c r="F333" t="s">
        <v>234</v>
      </c>
      <c r="G333">
        <v>2007</v>
      </c>
      <c r="H333" t="s">
        <v>21</v>
      </c>
      <c r="I333">
        <v>163</v>
      </c>
      <c r="L333" s="1">
        <v>0.48418981481481477</v>
      </c>
      <c r="M333" s="1">
        <v>0.50237268518518519</v>
      </c>
      <c r="O333" s="1">
        <v>1.818287037037037E-2</v>
      </c>
      <c r="R333">
        <f t="shared" si="13"/>
        <v>0.72119669000636544</v>
      </c>
    </row>
    <row r="334" spans="1:18" x14ac:dyDescent="0.25">
      <c r="A334">
        <v>2</v>
      </c>
      <c r="B334">
        <v>600</v>
      </c>
      <c r="C334" t="s">
        <v>73</v>
      </c>
      <c r="D334" t="s">
        <v>787</v>
      </c>
      <c r="E334" t="s">
        <v>788</v>
      </c>
      <c r="F334" t="s">
        <v>62</v>
      </c>
      <c r="G334">
        <v>2007</v>
      </c>
      <c r="H334" t="s">
        <v>21</v>
      </c>
      <c r="I334" t="s">
        <v>63</v>
      </c>
      <c r="J334">
        <v>120</v>
      </c>
      <c r="L334" s="1">
        <v>0.47663194444444446</v>
      </c>
      <c r="M334" s="1">
        <v>0.49921296296296297</v>
      </c>
      <c r="O334" s="1">
        <v>2.2581018518518518E-2</v>
      </c>
      <c r="R334">
        <f t="shared" si="13"/>
        <v>0.58072783188108668</v>
      </c>
    </row>
    <row r="335" spans="1:18" x14ac:dyDescent="0.25">
      <c r="A335">
        <v>2</v>
      </c>
      <c r="B335">
        <v>374</v>
      </c>
      <c r="C335" t="s">
        <v>73</v>
      </c>
      <c r="D335" t="s">
        <v>494</v>
      </c>
      <c r="E335" t="s">
        <v>128</v>
      </c>
      <c r="F335" t="s">
        <v>463</v>
      </c>
      <c r="G335">
        <v>2007</v>
      </c>
      <c r="H335" t="s">
        <v>21</v>
      </c>
      <c r="I335" t="s">
        <v>464</v>
      </c>
      <c r="J335">
        <v>500</v>
      </c>
      <c r="L335" s="1">
        <v>0.47598379629629628</v>
      </c>
      <c r="M335" s="1">
        <v>0.49934027777777779</v>
      </c>
      <c r="O335" s="1">
        <v>2.3356481481481482E-2</v>
      </c>
      <c r="R335">
        <f t="shared" si="13"/>
        <v>0.56144697720515357</v>
      </c>
    </row>
    <row r="336" spans="1:18" x14ac:dyDescent="0.25">
      <c r="A336">
        <v>2</v>
      </c>
      <c r="B336">
        <v>438</v>
      </c>
      <c r="C336" t="s">
        <v>73</v>
      </c>
      <c r="D336" t="s">
        <v>586</v>
      </c>
      <c r="E336" t="s">
        <v>120</v>
      </c>
      <c r="F336" t="s">
        <v>587</v>
      </c>
      <c r="G336">
        <v>2007</v>
      </c>
      <c r="H336" t="s">
        <v>21</v>
      </c>
      <c r="I336" t="s">
        <v>588</v>
      </c>
      <c r="J336">
        <v>500</v>
      </c>
      <c r="L336" s="1">
        <v>0.48563657407407407</v>
      </c>
      <c r="M336" s="1">
        <v>0.50931712962962961</v>
      </c>
      <c r="O336" s="1">
        <v>2.3680555555555555E-2</v>
      </c>
      <c r="R336">
        <f t="shared" si="13"/>
        <v>0.55376344086021501</v>
      </c>
    </row>
    <row r="337" spans="1:18" x14ac:dyDescent="0.25">
      <c r="A337">
        <v>2</v>
      </c>
      <c r="B337">
        <v>417</v>
      </c>
      <c r="C337" t="s">
        <v>73</v>
      </c>
      <c r="D337" t="s">
        <v>552</v>
      </c>
      <c r="E337" t="s">
        <v>407</v>
      </c>
      <c r="F337" t="s">
        <v>549</v>
      </c>
      <c r="G337">
        <v>2007</v>
      </c>
      <c r="H337" t="s">
        <v>21</v>
      </c>
      <c r="I337" t="s">
        <v>759</v>
      </c>
      <c r="J337">
        <v>120</v>
      </c>
      <c r="L337" s="1">
        <v>0.47311342592592592</v>
      </c>
      <c r="M337" s="1">
        <v>0.51520833333333338</v>
      </c>
      <c r="O337" s="1">
        <v>4.2094907407407407E-2</v>
      </c>
      <c r="R337">
        <v>0.4</v>
      </c>
    </row>
    <row r="338" spans="1:18" x14ac:dyDescent="0.25">
      <c r="A338">
        <v>2</v>
      </c>
      <c r="B338">
        <v>594</v>
      </c>
      <c r="C338" t="s">
        <v>73</v>
      </c>
      <c r="D338" t="s">
        <v>780</v>
      </c>
      <c r="E338" t="s">
        <v>781</v>
      </c>
      <c r="F338" t="s">
        <v>549</v>
      </c>
      <c r="G338">
        <v>2007</v>
      </c>
      <c r="H338" t="s">
        <v>21</v>
      </c>
      <c r="I338" t="s">
        <v>782</v>
      </c>
      <c r="J338">
        <v>120</v>
      </c>
      <c r="L338" s="1">
        <v>0.47780092592592593</v>
      </c>
      <c r="M338" s="1">
        <v>0.52854166666666669</v>
      </c>
      <c r="O338" s="1">
        <v>5.0740740740740746E-2</v>
      </c>
      <c r="R338">
        <v>0.4</v>
      </c>
    </row>
    <row r="339" spans="1:18" x14ac:dyDescent="0.25">
      <c r="A339">
        <v>2</v>
      </c>
      <c r="B339">
        <v>271</v>
      </c>
      <c r="C339" t="s">
        <v>73</v>
      </c>
      <c r="D339" t="s">
        <v>343</v>
      </c>
      <c r="E339" t="s">
        <v>344</v>
      </c>
      <c r="F339" t="s">
        <v>332</v>
      </c>
      <c r="G339">
        <v>2007</v>
      </c>
      <c r="H339" t="s">
        <v>21</v>
      </c>
      <c r="I339">
        <v>43</v>
      </c>
      <c r="J339">
        <v>500</v>
      </c>
      <c r="L339" s="1">
        <v>0.4848958333333333</v>
      </c>
      <c r="M339" s="1">
        <v>0.50396990740740744</v>
      </c>
      <c r="O339" t="s">
        <v>57</v>
      </c>
      <c r="R339">
        <v>0.2</v>
      </c>
    </row>
    <row r="340" spans="1:18" x14ac:dyDescent="0.25">
      <c r="A340">
        <v>2</v>
      </c>
      <c r="B340">
        <v>639</v>
      </c>
      <c r="C340" t="s">
        <v>73</v>
      </c>
      <c r="D340" t="s">
        <v>832</v>
      </c>
      <c r="E340" t="s">
        <v>773</v>
      </c>
      <c r="F340" t="s">
        <v>517</v>
      </c>
      <c r="G340">
        <v>2007</v>
      </c>
      <c r="H340" t="s">
        <v>21</v>
      </c>
      <c r="I340" t="s">
        <v>168</v>
      </c>
      <c r="J340">
        <v>120</v>
      </c>
      <c r="L340" s="1">
        <v>0.47795138888888888</v>
      </c>
      <c r="M340" s="1">
        <v>0.50057870370370372</v>
      </c>
      <c r="O340" t="s">
        <v>57</v>
      </c>
      <c r="R340">
        <v>0.2</v>
      </c>
    </row>
    <row r="341" spans="1:18" x14ac:dyDescent="0.25">
      <c r="A341">
        <v>2</v>
      </c>
      <c r="B341">
        <v>140</v>
      </c>
      <c r="C341" t="s">
        <v>73</v>
      </c>
      <c r="D341" t="s">
        <v>130</v>
      </c>
      <c r="E341" t="s">
        <v>131</v>
      </c>
      <c r="F341" t="s">
        <v>78</v>
      </c>
      <c r="G341">
        <v>2007</v>
      </c>
      <c r="H341" t="s">
        <v>21</v>
      </c>
      <c r="I341" t="s">
        <v>132</v>
      </c>
      <c r="J341">
        <v>500</v>
      </c>
      <c r="L341" s="1">
        <v>0.47083333333333338</v>
      </c>
      <c r="R341">
        <v>0</v>
      </c>
    </row>
    <row r="342" spans="1:18" x14ac:dyDescent="0.25">
      <c r="A342">
        <v>2</v>
      </c>
      <c r="B342">
        <v>272</v>
      </c>
      <c r="C342" t="s">
        <v>73</v>
      </c>
      <c r="D342" t="s">
        <v>345</v>
      </c>
      <c r="E342" t="s">
        <v>346</v>
      </c>
      <c r="F342" t="s">
        <v>332</v>
      </c>
      <c r="G342">
        <v>2007</v>
      </c>
      <c r="H342" t="s">
        <v>21</v>
      </c>
      <c r="I342" t="s">
        <v>347</v>
      </c>
      <c r="J342">
        <v>500</v>
      </c>
      <c r="L342" s="1">
        <v>0.48125000000000001</v>
      </c>
      <c r="R342">
        <v>0</v>
      </c>
    </row>
    <row r="343" spans="1:18" x14ac:dyDescent="0.25">
      <c r="A343">
        <v>2</v>
      </c>
      <c r="B343">
        <v>371</v>
      </c>
      <c r="C343" t="s">
        <v>73</v>
      </c>
      <c r="D343" t="s">
        <v>480</v>
      </c>
      <c r="E343" t="s">
        <v>157</v>
      </c>
      <c r="F343" t="s">
        <v>463</v>
      </c>
      <c r="G343">
        <v>2007</v>
      </c>
      <c r="H343" t="s">
        <v>21</v>
      </c>
      <c r="I343" t="s">
        <v>482</v>
      </c>
      <c r="J343">
        <v>500</v>
      </c>
      <c r="L343" s="1">
        <v>0.47986111111111113</v>
      </c>
      <c r="R343">
        <v>0</v>
      </c>
    </row>
    <row r="344" spans="1:18" x14ac:dyDescent="0.25">
      <c r="A344">
        <v>2</v>
      </c>
      <c r="B344">
        <v>373</v>
      </c>
      <c r="C344" t="s">
        <v>73</v>
      </c>
      <c r="D344" t="s">
        <v>492</v>
      </c>
      <c r="E344" t="s">
        <v>493</v>
      </c>
      <c r="F344" t="s">
        <v>463</v>
      </c>
      <c r="G344">
        <v>2007</v>
      </c>
      <c r="H344" t="s">
        <v>21</v>
      </c>
      <c r="I344" t="s">
        <v>464</v>
      </c>
      <c r="J344">
        <v>500</v>
      </c>
      <c r="L344" s="1">
        <v>0.47222222222222227</v>
      </c>
      <c r="R344">
        <v>0</v>
      </c>
    </row>
    <row r="345" spans="1:18" x14ac:dyDescent="0.25">
      <c r="A345">
        <v>2</v>
      </c>
      <c r="B345">
        <v>571</v>
      </c>
      <c r="C345" t="s">
        <v>73</v>
      </c>
      <c r="D345" t="s">
        <v>648</v>
      </c>
      <c r="E345" t="s">
        <v>649</v>
      </c>
      <c r="F345" t="s">
        <v>649</v>
      </c>
      <c r="H345" t="s">
        <v>21</v>
      </c>
      <c r="L345" s="1">
        <v>0.48333333333333334</v>
      </c>
      <c r="R345">
        <v>0</v>
      </c>
    </row>
    <row r="346" spans="1:18" x14ac:dyDescent="0.25">
      <c r="A346">
        <v>2</v>
      </c>
      <c r="B346">
        <v>316</v>
      </c>
      <c r="C346" t="s">
        <v>133</v>
      </c>
      <c r="D346" t="s">
        <v>404</v>
      </c>
      <c r="E346" t="s">
        <v>412</v>
      </c>
      <c r="F346" t="s">
        <v>368</v>
      </c>
      <c r="G346">
        <v>2006</v>
      </c>
      <c r="H346" t="s">
        <v>21</v>
      </c>
      <c r="I346" t="s">
        <v>369</v>
      </c>
      <c r="J346">
        <v>500</v>
      </c>
      <c r="L346" s="1">
        <v>0.47173611111111113</v>
      </c>
      <c r="M346" s="1">
        <v>0.48511574074074071</v>
      </c>
      <c r="O346" s="1">
        <v>1.3379629629629628E-2</v>
      </c>
      <c r="R346">
        <f>$O$346/O346</f>
        <v>1</v>
      </c>
    </row>
    <row r="347" spans="1:18" x14ac:dyDescent="0.25">
      <c r="A347">
        <v>2</v>
      </c>
      <c r="B347">
        <v>203</v>
      </c>
      <c r="C347" t="s">
        <v>133</v>
      </c>
      <c r="D347" t="s">
        <v>258</v>
      </c>
      <c r="E347" t="s">
        <v>117</v>
      </c>
      <c r="F347" t="s">
        <v>234</v>
      </c>
      <c r="G347">
        <v>2006</v>
      </c>
      <c r="H347" t="s">
        <v>21</v>
      </c>
      <c r="I347">
        <v>163</v>
      </c>
      <c r="J347">
        <v>500</v>
      </c>
      <c r="L347" s="1">
        <v>0.46060185185185182</v>
      </c>
      <c r="M347" s="1">
        <v>0.47503472222222221</v>
      </c>
      <c r="O347" s="1">
        <v>1.4432870370370372E-2</v>
      </c>
      <c r="R347">
        <f t="shared" ref="R347:R364" si="14">$O$346/O347</f>
        <v>0.92702485966319148</v>
      </c>
    </row>
    <row r="348" spans="1:18" x14ac:dyDescent="0.25">
      <c r="A348">
        <v>2</v>
      </c>
      <c r="B348">
        <v>456</v>
      </c>
      <c r="C348" t="s">
        <v>133</v>
      </c>
      <c r="D348" t="s">
        <v>402</v>
      </c>
      <c r="E348" t="s">
        <v>138</v>
      </c>
      <c r="F348" t="s">
        <v>591</v>
      </c>
      <c r="G348">
        <v>2006</v>
      </c>
      <c r="H348" t="s">
        <v>21</v>
      </c>
      <c r="I348" t="s">
        <v>603</v>
      </c>
      <c r="J348">
        <v>500</v>
      </c>
      <c r="L348" s="1">
        <v>0.47597222222222224</v>
      </c>
      <c r="M348" s="1">
        <v>0.49065972222222221</v>
      </c>
      <c r="O348" s="1">
        <v>1.4687499999999999E-2</v>
      </c>
      <c r="R348">
        <f t="shared" si="14"/>
        <v>0.91095350669818753</v>
      </c>
    </row>
    <row r="349" spans="1:18" x14ac:dyDescent="0.25">
      <c r="A349">
        <v>2</v>
      </c>
      <c r="B349">
        <v>143</v>
      </c>
      <c r="C349" t="s">
        <v>133</v>
      </c>
      <c r="D349" t="s">
        <v>137</v>
      </c>
      <c r="E349" t="s">
        <v>138</v>
      </c>
      <c r="F349" t="s">
        <v>78</v>
      </c>
      <c r="G349">
        <v>2006</v>
      </c>
      <c r="H349" t="s">
        <v>21</v>
      </c>
      <c r="I349" t="s">
        <v>118</v>
      </c>
      <c r="J349">
        <v>500</v>
      </c>
      <c r="L349" s="1">
        <v>0.4710185185185185</v>
      </c>
      <c r="M349" s="1">
        <v>0.48572916666666671</v>
      </c>
      <c r="O349" s="1">
        <v>1.4710648148148148E-2</v>
      </c>
      <c r="R349">
        <f t="shared" si="14"/>
        <v>0.90952006294256482</v>
      </c>
    </row>
    <row r="350" spans="1:18" x14ac:dyDescent="0.25">
      <c r="A350">
        <v>2</v>
      </c>
      <c r="B350">
        <v>523</v>
      </c>
      <c r="C350" t="s">
        <v>133</v>
      </c>
      <c r="D350" t="s">
        <v>690</v>
      </c>
      <c r="E350" t="s">
        <v>138</v>
      </c>
      <c r="F350" t="s">
        <v>631</v>
      </c>
      <c r="G350">
        <v>2006</v>
      </c>
      <c r="H350" t="s">
        <v>21</v>
      </c>
      <c r="I350" t="s">
        <v>632</v>
      </c>
      <c r="J350">
        <v>500</v>
      </c>
      <c r="L350" s="1">
        <v>0.47379629629629627</v>
      </c>
      <c r="M350" s="1">
        <v>0.4888657407407408</v>
      </c>
      <c r="O350" s="1">
        <v>1.5069444444444443E-2</v>
      </c>
      <c r="R350">
        <f t="shared" si="14"/>
        <v>0.88786482334869432</v>
      </c>
    </row>
    <row r="351" spans="1:18" x14ac:dyDescent="0.25">
      <c r="A351">
        <v>2</v>
      </c>
      <c r="B351">
        <v>629</v>
      </c>
      <c r="C351" t="s">
        <v>133</v>
      </c>
      <c r="D351" t="s">
        <v>823</v>
      </c>
      <c r="E351" t="s">
        <v>496</v>
      </c>
      <c r="F351" t="s">
        <v>463</v>
      </c>
      <c r="G351">
        <v>2006</v>
      </c>
      <c r="H351" t="s">
        <v>21</v>
      </c>
      <c r="I351" t="s">
        <v>467</v>
      </c>
      <c r="J351">
        <v>120</v>
      </c>
      <c r="L351" s="1">
        <v>0.4689814814814815</v>
      </c>
      <c r="M351" s="1">
        <v>0.48406250000000001</v>
      </c>
      <c r="O351" s="1">
        <v>1.5081018518518516E-2</v>
      </c>
      <c r="R351">
        <f t="shared" si="14"/>
        <v>0.88718342287029939</v>
      </c>
    </row>
    <row r="352" spans="1:18" x14ac:dyDescent="0.25">
      <c r="A352">
        <v>2</v>
      </c>
      <c r="B352">
        <v>457</v>
      </c>
      <c r="C352" t="s">
        <v>133</v>
      </c>
      <c r="D352" t="s">
        <v>616</v>
      </c>
      <c r="E352" t="s">
        <v>145</v>
      </c>
      <c r="F352" t="s">
        <v>591</v>
      </c>
      <c r="G352">
        <v>2006</v>
      </c>
      <c r="H352" t="s">
        <v>21</v>
      </c>
      <c r="I352" t="s">
        <v>617</v>
      </c>
      <c r="J352">
        <v>500</v>
      </c>
      <c r="L352" s="1">
        <v>0.48143518518518519</v>
      </c>
      <c r="M352" s="1">
        <v>0.49724537037037037</v>
      </c>
      <c r="O352" s="1">
        <v>1.5810185185185184E-2</v>
      </c>
      <c r="R352">
        <f t="shared" si="14"/>
        <v>0.84626647144948752</v>
      </c>
    </row>
    <row r="353" spans="1:18" x14ac:dyDescent="0.25">
      <c r="A353">
        <v>2</v>
      </c>
      <c r="B353">
        <v>142</v>
      </c>
      <c r="C353" t="s">
        <v>133</v>
      </c>
      <c r="D353" t="s">
        <v>136</v>
      </c>
      <c r="E353" t="s">
        <v>120</v>
      </c>
      <c r="F353" t="s">
        <v>78</v>
      </c>
      <c r="G353">
        <v>2006</v>
      </c>
      <c r="H353" t="s">
        <v>21</v>
      </c>
      <c r="I353" t="s">
        <v>118</v>
      </c>
      <c r="J353">
        <v>500</v>
      </c>
      <c r="L353" s="1">
        <v>0.4640393518518518</v>
      </c>
      <c r="M353" s="1">
        <v>0.47988425925925932</v>
      </c>
      <c r="O353" s="1">
        <v>1.5844907407407408E-2</v>
      </c>
      <c r="R353">
        <f t="shared" si="14"/>
        <v>0.84441197954711456</v>
      </c>
    </row>
    <row r="354" spans="1:18" x14ac:dyDescent="0.25">
      <c r="A354">
        <v>2</v>
      </c>
      <c r="B354">
        <v>638</v>
      </c>
      <c r="C354" t="s">
        <v>133</v>
      </c>
      <c r="D354" t="s">
        <v>831</v>
      </c>
      <c r="E354" t="s">
        <v>131</v>
      </c>
      <c r="F354" t="s">
        <v>517</v>
      </c>
      <c r="G354">
        <v>2006</v>
      </c>
      <c r="H354" t="s">
        <v>21</v>
      </c>
      <c r="I354" t="s">
        <v>168</v>
      </c>
      <c r="J354">
        <v>120</v>
      </c>
      <c r="L354" s="1">
        <v>0.46620370370370368</v>
      </c>
      <c r="M354" s="1">
        <v>0.48245370370370372</v>
      </c>
      <c r="O354" s="1">
        <v>1.6249999999999997E-2</v>
      </c>
      <c r="R354">
        <f t="shared" si="14"/>
        <v>0.8233618233618234</v>
      </c>
    </row>
    <row r="355" spans="1:18" x14ac:dyDescent="0.25">
      <c r="A355">
        <v>2</v>
      </c>
      <c r="B355">
        <v>273</v>
      </c>
      <c r="C355" t="s">
        <v>133</v>
      </c>
      <c r="D355" t="s">
        <v>348</v>
      </c>
      <c r="E355" t="s">
        <v>34</v>
      </c>
      <c r="F355" t="s">
        <v>332</v>
      </c>
      <c r="G355">
        <v>2006</v>
      </c>
      <c r="H355" t="s">
        <v>21</v>
      </c>
      <c r="I355">
        <v>165</v>
      </c>
      <c r="J355">
        <v>500</v>
      </c>
      <c r="L355" s="1">
        <v>0.47074074074074074</v>
      </c>
      <c r="M355" s="1">
        <v>0.48712962962962963</v>
      </c>
      <c r="O355" s="1">
        <v>1.638888888888889E-2</v>
      </c>
      <c r="R355">
        <f t="shared" si="14"/>
        <v>0.81638418079096031</v>
      </c>
    </row>
    <row r="356" spans="1:18" x14ac:dyDescent="0.25">
      <c r="A356">
        <v>2</v>
      </c>
      <c r="B356">
        <v>616</v>
      </c>
      <c r="C356" t="s">
        <v>133</v>
      </c>
      <c r="D356" t="s">
        <v>807</v>
      </c>
      <c r="E356" t="s">
        <v>126</v>
      </c>
      <c r="F356" t="s">
        <v>332</v>
      </c>
      <c r="G356">
        <v>2006</v>
      </c>
      <c r="H356" t="s">
        <v>21</v>
      </c>
      <c r="I356">
        <v>146</v>
      </c>
      <c r="J356">
        <v>120</v>
      </c>
      <c r="L356" s="1">
        <v>0.47454861111111107</v>
      </c>
      <c r="M356" s="1">
        <v>0.49181712962962965</v>
      </c>
      <c r="O356" s="1">
        <v>1.726851851851852E-2</v>
      </c>
      <c r="R356">
        <f t="shared" si="14"/>
        <v>0.77479892761394087</v>
      </c>
    </row>
    <row r="357" spans="1:18" x14ac:dyDescent="0.25">
      <c r="A357">
        <v>2</v>
      </c>
      <c r="B357">
        <v>640</v>
      </c>
      <c r="C357" t="s">
        <v>133</v>
      </c>
      <c r="D357" t="s">
        <v>833</v>
      </c>
      <c r="E357" t="s">
        <v>157</v>
      </c>
      <c r="F357" t="s">
        <v>517</v>
      </c>
      <c r="G357">
        <v>2006</v>
      </c>
      <c r="H357" t="s">
        <v>21</v>
      </c>
      <c r="I357" t="s">
        <v>168</v>
      </c>
      <c r="J357">
        <v>120</v>
      </c>
      <c r="L357" s="1">
        <v>0.47665509259259259</v>
      </c>
      <c r="M357" s="1">
        <v>0.49435185185185188</v>
      </c>
      <c r="O357" s="1">
        <v>1.7696759259259259E-2</v>
      </c>
      <c r="R357">
        <f t="shared" si="14"/>
        <v>0.75604970568999341</v>
      </c>
    </row>
    <row r="358" spans="1:18" x14ac:dyDescent="0.25">
      <c r="A358">
        <v>2</v>
      </c>
      <c r="B358">
        <v>623</v>
      </c>
      <c r="C358" t="s">
        <v>133</v>
      </c>
      <c r="D358" t="s">
        <v>816</v>
      </c>
      <c r="E358" t="s">
        <v>185</v>
      </c>
      <c r="F358" t="s">
        <v>368</v>
      </c>
      <c r="G358">
        <v>2006</v>
      </c>
      <c r="H358" t="s">
        <v>21</v>
      </c>
      <c r="I358" t="s">
        <v>395</v>
      </c>
      <c r="J358">
        <v>120</v>
      </c>
      <c r="L358" s="1">
        <v>0.46341435185185187</v>
      </c>
      <c r="M358" s="1">
        <v>0.48168981481481482</v>
      </c>
      <c r="O358" s="1">
        <v>1.8275462962962962E-2</v>
      </c>
      <c r="R358">
        <f t="shared" si="14"/>
        <v>0.7321089297023432</v>
      </c>
    </row>
    <row r="359" spans="1:18" x14ac:dyDescent="0.25">
      <c r="A359">
        <v>2</v>
      </c>
      <c r="B359">
        <v>275</v>
      </c>
      <c r="C359" t="s">
        <v>133</v>
      </c>
      <c r="D359" t="s">
        <v>351</v>
      </c>
      <c r="E359" t="s">
        <v>352</v>
      </c>
      <c r="F359" t="s">
        <v>332</v>
      </c>
      <c r="G359">
        <v>2006</v>
      </c>
      <c r="H359" t="s">
        <v>21</v>
      </c>
      <c r="I359">
        <v>139</v>
      </c>
      <c r="J359">
        <v>500</v>
      </c>
      <c r="L359" s="1">
        <v>0.4626736111111111</v>
      </c>
      <c r="M359" s="1">
        <v>0.48122685185185188</v>
      </c>
      <c r="O359" s="1">
        <v>1.8553240740740742E-2</v>
      </c>
      <c r="R359">
        <f t="shared" si="14"/>
        <v>0.72114784778540231</v>
      </c>
    </row>
    <row r="360" spans="1:18" x14ac:dyDescent="0.25">
      <c r="A360">
        <v>2</v>
      </c>
      <c r="B360">
        <v>274</v>
      </c>
      <c r="C360" t="s">
        <v>133</v>
      </c>
      <c r="D360" t="s">
        <v>349</v>
      </c>
      <c r="E360" t="s">
        <v>324</v>
      </c>
      <c r="F360" t="s">
        <v>332</v>
      </c>
      <c r="G360">
        <v>2006</v>
      </c>
      <c r="H360" t="s">
        <v>21</v>
      </c>
      <c r="I360" t="s">
        <v>350</v>
      </c>
      <c r="J360">
        <v>500</v>
      </c>
      <c r="L360" s="1">
        <v>0.46474537037037034</v>
      </c>
      <c r="M360" s="1">
        <v>0.48358796296296297</v>
      </c>
      <c r="O360" s="1">
        <v>1.8842592592592591E-2</v>
      </c>
      <c r="R360">
        <f t="shared" si="14"/>
        <v>0.71007371007371001</v>
      </c>
    </row>
    <row r="361" spans="1:18" x14ac:dyDescent="0.25">
      <c r="A361">
        <v>2</v>
      </c>
      <c r="B361">
        <v>315</v>
      </c>
      <c r="C361" t="s">
        <v>133</v>
      </c>
      <c r="D361" t="s">
        <v>411</v>
      </c>
      <c r="E361" t="s">
        <v>176</v>
      </c>
      <c r="F361" t="s">
        <v>368</v>
      </c>
      <c r="G361">
        <v>2006</v>
      </c>
      <c r="H361" t="s">
        <v>21</v>
      </c>
      <c r="I361" t="s">
        <v>374</v>
      </c>
      <c r="J361">
        <v>500</v>
      </c>
      <c r="L361" s="1">
        <v>0.46545138888888887</v>
      </c>
      <c r="M361" s="1">
        <v>0.48616898148148152</v>
      </c>
      <c r="O361" s="1">
        <v>2.071759259259259E-2</v>
      </c>
      <c r="R361">
        <f t="shared" si="14"/>
        <v>0.64581005586592177</v>
      </c>
    </row>
    <row r="362" spans="1:18" x14ac:dyDescent="0.25">
      <c r="A362">
        <v>2</v>
      </c>
      <c r="B362">
        <v>637</v>
      </c>
      <c r="C362" t="s">
        <v>133</v>
      </c>
      <c r="D362" t="s">
        <v>830</v>
      </c>
      <c r="E362" t="s">
        <v>68</v>
      </c>
      <c r="F362" t="s">
        <v>517</v>
      </c>
      <c r="G362">
        <v>2006</v>
      </c>
      <c r="H362" t="s">
        <v>21</v>
      </c>
      <c r="I362" t="s">
        <v>168</v>
      </c>
      <c r="J362">
        <v>120</v>
      </c>
      <c r="L362" s="1">
        <v>0.4599421296296296</v>
      </c>
      <c r="M362" s="1">
        <v>0.48151620370370374</v>
      </c>
      <c r="O362" s="1">
        <v>2.1574074074074075E-2</v>
      </c>
      <c r="R362">
        <f t="shared" si="14"/>
        <v>0.62017167381974236</v>
      </c>
    </row>
    <row r="363" spans="1:18" x14ac:dyDescent="0.25">
      <c r="A363">
        <v>2</v>
      </c>
      <c r="B363">
        <v>276</v>
      </c>
      <c r="C363" t="s">
        <v>133</v>
      </c>
      <c r="D363" t="s">
        <v>353</v>
      </c>
      <c r="E363" t="s">
        <v>34</v>
      </c>
      <c r="F363" t="s">
        <v>332</v>
      </c>
      <c r="G363">
        <v>2006</v>
      </c>
      <c r="H363" t="s">
        <v>21</v>
      </c>
      <c r="I363" t="s">
        <v>354</v>
      </c>
      <c r="J363">
        <v>500</v>
      </c>
      <c r="L363" s="1">
        <v>0.46203703703703702</v>
      </c>
      <c r="M363" s="1">
        <v>0.48645833333333338</v>
      </c>
      <c r="O363" s="1">
        <v>2.4421296296296292E-2</v>
      </c>
      <c r="R363">
        <f t="shared" si="14"/>
        <v>0.54786729857819916</v>
      </c>
    </row>
    <row r="364" spans="1:18" x14ac:dyDescent="0.25">
      <c r="A364">
        <v>2</v>
      </c>
      <c r="B364">
        <v>645</v>
      </c>
      <c r="C364" t="s">
        <v>133</v>
      </c>
      <c r="D364" t="s">
        <v>838</v>
      </c>
      <c r="E364" t="s">
        <v>201</v>
      </c>
      <c r="F364" t="s">
        <v>517</v>
      </c>
      <c r="G364">
        <v>2006</v>
      </c>
      <c r="H364" t="s">
        <v>21</v>
      </c>
      <c r="I364" t="s">
        <v>168</v>
      </c>
      <c r="J364">
        <v>120</v>
      </c>
      <c r="L364" s="1">
        <v>0.4613888888888889</v>
      </c>
      <c r="M364" s="1">
        <v>0.4871180555555556</v>
      </c>
      <c r="O364" s="1">
        <v>2.5729166666666664E-2</v>
      </c>
      <c r="R364">
        <f t="shared" si="14"/>
        <v>0.52001799370220425</v>
      </c>
    </row>
    <row r="365" spans="1:18" x14ac:dyDescent="0.25">
      <c r="A365">
        <v>2</v>
      </c>
      <c r="B365">
        <v>433</v>
      </c>
      <c r="C365" t="s">
        <v>133</v>
      </c>
      <c r="D365" t="s">
        <v>577</v>
      </c>
      <c r="E365" t="s">
        <v>578</v>
      </c>
      <c r="F365" t="s">
        <v>566</v>
      </c>
      <c r="G365">
        <v>2006</v>
      </c>
      <c r="H365" t="s">
        <v>21</v>
      </c>
      <c r="I365" t="s">
        <v>579</v>
      </c>
      <c r="J365">
        <v>500</v>
      </c>
      <c r="L365" s="1">
        <v>0.46688657407407402</v>
      </c>
      <c r="M365" s="1">
        <v>0.49130787037037038</v>
      </c>
      <c r="O365" t="s">
        <v>57</v>
      </c>
      <c r="R365">
        <v>0.2</v>
      </c>
    </row>
    <row r="366" spans="1:18" x14ac:dyDescent="0.25">
      <c r="A366">
        <v>2</v>
      </c>
      <c r="B366">
        <v>482</v>
      </c>
      <c r="C366" t="s">
        <v>133</v>
      </c>
      <c r="D366" t="s">
        <v>432</v>
      </c>
      <c r="E366" t="s">
        <v>185</v>
      </c>
      <c r="F366" t="s">
        <v>631</v>
      </c>
      <c r="G366">
        <v>2007</v>
      </c>
      <c r="H366" t="s">
        <v>21</v>
      </c>
      <c r="I366" t="s">
        <v>632</v>
      </c>
      <c r="J366">
        <v>500</v>
      </c>
      <c r="L366" s="1">
        <v>0.45927083333333335</v>
      </c>
      <c r="M366" s="1">
        <v>0.48824074074074075</v>
      </c>
      <c r="O366" t="s">
        <v>57</v>
      </c>
      <c r="R366">
        <v>0.2</v>
      </c>
    </row>
    <row r="367" spans="1:18" x14ac:dyDescent="0.25">
      <c r="A367">
        <v>2</v>
      </c>
      <c r="B367">
        <v>633</v>
      </c>
      <c r="C367" t="s">
        <v>133</v>
      </c>
      <c r="D367" t="s">
        <v>827</v>
      </c>
      <c r="E367" t="s">
        <v>157</v>
      </c>
      <c r="F367" t="s">
        <v>517</v>
      </c>
      <c r="G367">
        <v>2006</v>
      </c>
      <c r="H367" t="s">
        <v>21</v>
      </c>
      <c r="I367" t="s">
        <v>168</v>
      </c>
      <c r="J367">
        <v>120</v>
      </c>
      <c r="L367" s="1">
        <v>0.46969907407407407</v>
      </c>
      <c r="M367" s="1">
        <v>0.47781249999999997</v>
      </c>
      <c r="O367" t="s">
        <v>57</v>
      </c>
      <c r="R367">
        <v>0.2</v>
      </c>
    </row>
    <row r="368" spans="1:18" x14ac:dyDescent="0.25">
      <c r="A368">
        <v>2</v>
      </c>
      <c r="B368">
        <v>634</v>
      </c>
      <c r="C368" t="s">
        <v>133</v>
      </c>
      <c r="D368" t="s">
        <v>828</v>
      </c>
      <c r="E368" t="s">
        <v>114</v>
      </c>
      <c r="F368" t="s">
        <v>517</v>
      </c>
      <c r="G368">
        <v>2006</v>
      </c>
      <c r="H368" t="s">
        <v>21</v>
      </c>
      <c r="I368" t="s">
        <v>168</v>
      </c>
      <c r="J368">
        <v>120</v>
      </c>
      <c r="L368" s="1">
        <v>0.4730787037037037</v>
      </c>
      <c r="M368" s="1">
        <v>0.49748842592592596</v>
      </c>
      <c r="O368" t="s">
        <v>57</v>
      </c>
      <c r="R368">
        <v>0.2</v>
      </c>
    </row>
    <row r="369" spans="1:18" x14ac:dyDescent="0.25">
      <c r="A369">
        <v>2</v>
      </c>
      <c r="B369">
        <v>141</v>
      </c>
      <c r="C369" t="s">
        <v>133</v>
      </c>
      <c r="D369" t="s">
        <v>134</v>
      </c>
      <c r="E369" t="s">
        <v>135</v>
      </c>
      <c r="F369" t="s">
        <v>78</v>
      </c>
      <c r="G369">
        <v>2006</v>
      </c>
      <c r="H369" t="s">
        <v>21</v>
      </c>
      <c r="I369" t="s">
        <v>118</v>
      </c>
      <c r="J369">
        <v>500</v>
      </c>
      <c r="L369" s="1">
        <v>0.47222222222222227</v>
      </c>
      <c r="R369">
        <v>0</v>
      </c>
    </row>
    <row r="370" spans="1:18" x14ac:dyDescent="0.25">
      <c r="A370">
        <v>2</v>
      </c>
      <c r="B370">
        <v>314</v>
      </c>
      <c r="C370" t="s">
        <v>133</v>
      </c>
      <c r="D370" t="s">
        <v>390</v>
      </c>
      <c r="E370" t="s">
        <v>123</v>
      </c>
      <c r="F370" t="s">
        <v>368</v>
      </c>
      <c r="G370">
        <v>2006</v>
      </c>
      <c r="H370" t="s">
        <v>21</v>
      </c>
      <c r="I370" t="s">
        <v>374</v>
      </c>
      <c r="J370">
        <v>500</v>
      </c>
      <c r="L370" s="1">
        <v>0.4777777777777778</v>
      </c>
      <c r="R370">
        <v>0</v>
      </c>
    </row>
    <row r="371" spans="1:18" x14ac:dyDescent="0.25">
      <c r="A371">
        <v>2</v>
      </c>
      <c r="B371">
        <v>524</v>
      </c>
      <c r="C371" t="s">
        <v>133</v>
      </c>
      <c r="D371" t="s">
        <v>675</v>
      </c>
      <c r="E371" t="s">
        <v>324</v>
      </c>
      <c r="F371" t="s">
        <v>631</v>
      </c>
      <c r="G371">
        <v>2006</v>
      </c>
      <c r="H371" t="s">
        <v>21</v>
      </c>
      <c r="I371" t="s">
        <v>632</v>
      </c>
      <c r="J371">
        <v>500</v>
      </c>
      <c r="L371" s="1">
        <v>0.46736111111111112</v>
      </c>
      <c r="R371">
        <v>0</v>
      </c>
    </row>
    <row r="372" spans="1:18" x14ac:dyDescent="0.25">
      <c r="A372">
        <v>2</v>
      </c>
      <c r="B372">
        <v>572</v>
      </c>
      <c r="C372" t="s">
        <v>133</v>
      </c>
      <c r="D372" t="s">
        <v>648</v>
      </c>
      <c r="E372" t="s">
        <v>649</v>
      </c>
      <c r="F372" t="s">
        <v>649</v>
      </c>
      <c r="H372" t="s">
        <v>21</v>
      </c>
      <c r="L372" s="1">
        <v>0.4680555555555555</v>
      </c>
      <c r="R372">
        <v>0</v>
      </c>
    </row>
    <row r="373" spans="1:18" x14ac:dyDescent="0.25">
      <c r="A373">
        <v>2</v>
      </c>
      <c r="B373">
        <v>632</v>
      </c>
      <c r="C373" t="s">
        <v>133</v>
      </c>
      <c r="D373" t="s">
        <v>826</v>
      </c>
      <c r="E373" t="s">
        <v>120</v>
      </c>
      <c r="F373" t="s">
        <v>517</v>
      </c>
      <c r="G373">
        <v>2006</v>
      </c>
      <c r="H373" t="s">
        <v>21</v>
      </c>
      <c r="I373" t="s">
        <v>168</v>
      </c>
      <c r="J373">
        <v>120</v>
      </c>
      <c r="L373" s="1">
        <v>0.47500000000000003</v>
      </c>
      <c r="R373">
        <v>0</v>
      </c>
    </row>
    <row r="374" spans="1:18" x14ac:dyDescent="0.25">
      <c r="A374">
        <v>2</v>
      </c>
      <c r="B374">
        <v>387</v>
      </c>
      <c r="C374" t="s">
        <v>53</v>
      </c>
      <c r="D374" t="s">
        <v>479</v>
      </c>
      <c r="E374" t="s">
        <v>405</v>
      </c>
      <c r="F374" t="s">
        <v>463</v>
      </c>
      <c r="G374">
        <v>2004</v>
      </c>
      <c r="H374" t="s">
        <v>21</v>
      </c>
      <c r="I374" t="s">
        <v>758</v>
      </c>
      <c r="J374">
        <v>120</v>
      </c>
      <c r="L374" s="1">
        <v>0.49885416666666665</v>
      </c>
      <c r="M374" s="1">
        <v>0.51039351851851855</v>
      </c>
      <c r="O374" s="1">
        <v>1.1539351851851851E-2</v>
      </c>
      <c r="R374">
        <f>$O$374/O374</f>
        <v>1</v>
      </c>
    </row>
    <row r="375" spans="1:18" x14ac:dyDescent="0.25">
      <c r="A375">
        <v>2</v>
      </c>
      <c r="B375">
        <v>617</v>
      </c>
      <c r="C375" t="s">
        <v>53</v>
      </c>
      <c r="D375" t="s">
        <v>808</v>
      </c>
      <c r="E375" t="s">
        <v>145</v>
      </c>
      <c r="F375" t="s">
        <v>332</v>
      </c>
      <c r="G375">
        <v>2006</v>
      </c>
      <c r="H375" t="s">
        <v>21</v>
      </c>
      <c r="I375">
        <v>139</v>
      </c>
      <c r="J375">
        <v>120</v>
      </c>
      <c r="L375" s="1">
        <v>0.4911342592592593</v>
      </c>
      <c r="M375" s="1">
        <v>0.50405092592592593</v>
      </c>
      <c r="O375" s="1">
        <v>1.2916666666666667E-2</v>
      </c>
      <c r="R375">
        <f t="shared" ref="R375:R394" si="15">$O$374/O375</f>
        <v>0.89336917562724005</v>
      </c>
    </row>
    <row r="376" spans="1:18" x14ac:dyDescent="0.25">
      <c r="A376">
        <v>2</v>
      </c>
      <c r="B376">
        <v>318</v>
      </c>
      <c r="C376" t="s">
        <v>53</v>
      </c>
      <c r="D376" t="s">
        <v>414</v>
      </c>
      <c r="E376" t="s">
        <v>254</v>
      </c>
      <c r="F376" t="s">
        <v>368</v>
      </c>
      <c r="G376">
        <v>2005</v>
      </c>
      <c r="H376" t="s">
        <v>21</v>
      </c>
      <c r="I376" t="s">
        <v>371</v>
      </c>
      <c r="J376">
        <v>500</v>
      </c>
      <c r="L376" s="1">
        <v>0.48561342592592593</v>
      </c>
      <c r="M376" s="1">
        <v>0.49856481481481479</v>
      </c>
      <c r="O376" s="1">
        <v>1.2951388888888887E-2</v>
      </c>
      <c r="R376">
        <f t="shared" si="15"/>
        <v>0.8909740840035747</v>
      </c>
    </row>
    <row r="377" spans="1:18" x14ac:dyDescent="0.25">
      <c r="A377">
        <v>2</v>
      </c>
      <c r="B377">
        <v>525</v>
      </c>
      <c r="C377" t="s">
        <v>53</v>
      </c>
      <c r="D377" t="s">
        <v>691</v>
      </c>
      <c r="E377" t="s">
        <v>407</v>
      </c>
      <c r="F377" t="s">
        <v>631</v>
      </c>
      <c r="G377">
        <v>2004</v>
      </c>
      <c r="H377" t="s">
        <v>21</v>
      </c>
      <c r="I377" t="s">
        <v>692</v>
      </c>
      <c r="J377">
        <v>500</v>
      </c>
      <c r="L377" s="1">
        <v>0.4883912037037037</v>
      </c>
      <c r="M377" s="1">
        <v>0.50182870370370369</v>
      </c>
      <c r="O377" s="1">
        <v>1.34375E-2</v>
      </c>
      <c r="R377">
        <f t="shared" si="15"/>
        <v>0.85874246339362614</v>
      </c>
    </row>
    <row r="378" spans="1:18" x14ac:dyDescent="0.25">
      <c r="A378">
        <v>2</v>
      </c>
      <c r="B378">
        <v>375</v>
      </c>
      <c r="C378" t="s">
        <v>53</v>
      </c>
      <c r="D378" t="s">
        <v>495</v>
      </c>
      <c r="E378" t="s">
        <v>496</v>
      </c>
      <c r="F378" t="s">
        <v>463</v>
      </c>
      <c r="G378">
        <v>2005</v>
      </c>
      <c r="H378" t="s">
        <v>21</v>
      </c>
      <c r="I378" t="s">
        <v>467</v>
      </c>
      <c r="J378">
        <v>500</v>
      </c>
      <c r="L378" s="1">
        <v>0.48910879629629633</v>
      </c>
      <c r="M378" s="1">
        <v>0.50306712962962963</v>
      </c>
      <c r="O378" s="1">
        <v>1.3958333333333335E-2</v>
      </c>
      <c r="R378">
        <f t="shared" si="15"/>
        <v>0.82669983416252057</v>
      </c>
    </row>
    <row r="379" spans="1:18" x14ac:dyDescent="0.25">
      <c r="A379">
        <v>2</v>
      </c>
      <c r="B379">
        <v>204</v>
      </c>
      <c r="C379" t="s">
        <v>53</v>
      </c>
      <c r="D379" t="s">
        <v>144</v>
      </c>
      <c r="E379" t="s">
        <v>52</v>
      </c>
      <c r="F379" t="s">
        <v>234</v>
      </c>
      <c r="G379">
        <v>2005</v>
      </c>
      <c r="H379" t="s">
        <v>21</v>
      </c>
      <c r="I379">
        <v>28</v>
      </c>
      <c r="J379">
        <v>500</v>
      </c>
      <c r="L379" s="1">
        <v>0.49055555555555558</v>
      </c>
      <c r="M379" s="1">
        <v>0.50547453703703704</v>
      </c>
      <c r="O379" s="1">
        <v>1.4918981481481483E-2</v>
      </c>
      <c r="R379">
        <f t="shared" si="15"/>
        <v>0.77346780449961194</v>
      </c>
    </row>
    <row r="380" spans="1:18" x14ac:dyDescent="0.25">
      <c r="A380">
        <v>2</v>
      </c>
      <c r="B380">
        <v>458</v>
      </c>
      <c r="C380" t="s">
        <v>53</v>
      </c>
      <c r="D380" t="s">
        <v>618</v>
      </c>
      <c r="E380" t="s">
        <v>481</v>
      </c>
      <c r="F380" t="s">
        <v>591</v>
      </c>
      <c r="G380">
        <v>2005</v>
      </c>
      <c r="H380" t="s">
        <v>21</v>
      </c>
      <c r="I380" t="s">
        <v>619</v>
      </c>
      <c r="J380">
        <v>500</v>
      </c>
      <c r="L380" s="1">
        <v>0.50019675925925922</v>
      </c>
      <c r="M380" s="1">
        <v>0.51533564814814814</v>
      </c>
      <c r="O380" s="1">
        <v>1.5138888888888889E-2</v>
      </c>
      <c r="R380">
        <f t="shared" si="15"/>
        <v>0.76223241590214064</v>
      </c>
    </row>
    <row r="381" spans="1:18" x14ac:dyDescent="0.25">
      <c r="A381">
        <v>2</v>
      </c>
      <c r="B381">
        <v>649</v>
      </c>
      <c r="C381" t="s">
        <v>53</v>
      </c>
      <c r="D381" t="s">
        <v>842</v>
      </c>
      <c r="E381" t="s">
        <v>117</v>
      </c>
      <c r="F381" t="s">
        <v>517</v>
      </c>
      <c r="G381">
        <v>2005</v>
      </c>
      <c r="H381" t="s">
        <v>21</v>
      </c>
      <c r="I381" t="s">
        <v>168</v>
      </c>
      <c r="J381">
        <v>120</v>
      </c>
      <c r="L381" s="1">
        <v>0.48770833333333335</v>
      </c>
      <c r="M381" s="1">
        <v>0.50421296296296292</v>
      </c>
      <c r="O381" s="1">
        <v>1.650462962962963E-2</v>
      </c>
      <c r="R381">
        <f t="shared" si="15"/>
        <v>0.69915848527349223</v>
      </c>
    </row>
    <row r="382" spans="1:18" x14ac:dyDescent="0.25">
      <c r="A382">
        <v>2</v>
      </c>
      <c r="B382">
        <v>644</v>
      </c>
      <c r="C382" t="s">
        <v>53</v>
      </c>
      <c r="D382" t="s">
        <v>528</v>
      </c>
      <c r="E382" t="s">
        <v>68</v>
      </c>
      <c r="F382" t="s">
        <v>517</v>
      </c>
      <c r="G382">
        <v>2004</v>
      </c>
      <c r="H382" t="s">
        <v>21</v>
      </c>
      <c r="I382" t="s">
        <v>168</v>
      </c>
      <c r="J382">
        <v>120</v>
      </c>
      <c r="L382" s="1">
        <v>0.4987037037037037</v>
      </c>
      <c r="M382" s="1">
        <v>0.51627314814814818</v>
      </c>
      <c r="O382" s="1">
        <v>1.7569444444444447E-2</v>
      </c>
      <c r="R382">
        <f t="shared" si="15"/>
        <v>0.65678524374176539</v>
      </c>
    </row>
    <row r="383" spans="1:18" x14ac:dyDescent="0.25">
      <c r="A383">
        <v>2</v>
      </c>
      <c r="B383">
        <v>459</v>
      </c>
      <c r="C383" t="s">
        <v>53</v>
      </c>
      <c r="D383" t="s">
        <v>620</v>
      </c>
      <c r="E383" t="s">
        <v>52</v>
      </c>
      <c r="F383" t="s">
        <v>591</v>
      </c>
      <c r="G383">
        <v>2005</v>
      </c>
      <c r="H383" t="s">
        <v>21</v>
      </c>
      <c r="I383" t="s">
        <v>603</v>
      </c>
      <c r="J383">
        <v>500</v>
      </c>
      <c r="L383" s="1">
        <v>0.49328703703703702</v>
      </c>
      <c r="M383" s="1">
        <v>0.51159722222222215</v>
      </c>
      <c r="O383" s="1">
        <v>1.8310185185185186E-2</v>
      </c>
      <c r="R383">
        <f t="shared" si="15"/>
        <v>0.63021491782553718</v>
      </c>
    </row>
    <row r="384" spans="1:18" x14ac:dyDescent="0.25">
      <c r="A384">
        <v>2</v>
      </c>
      <c r="B384">
        <v>460</v>
      </c>
      <c r="C384" t="s">
        <v>53</v>
      </c>
      <c r="D384" t="s">
        <v>621</v>
      </c>
      <c r="E384" t="s">
        <v>117</v>
      </c>
      <c r="F384" t="s">
        <v>591</v>
      </c>
      <c r="G384">
        <v>2004</v>
      </c>
      <c r="H384" t="s">
        <v>21</v>
      </c>
      <c r="I384" t="s">
        <v>622</v>
      </c>
      <c r="J384">
        <v>500</v>
      </c>
      <c r="L384" s="1">
        <v>0.49186342592592597</v>
      </c>
      <c r="M384" s="1">
        <v>0.51085648148148144</v>
      </c>
      <c r="O384" s="1">
        <v>1.8993055555555558E-2</v>
      </c>
      <c r="R384">
        <f t="shared" si="15"/>
        <v>0.60755636806825097</v>
      </c>
    </row>
    <row r="385" spans="1:18" x14ac:dyDescent="0.25">
      <c r="A385">
        <v>2</v>
      </c>
      <c r="B385">
        <v>319</v>
      </c>
      <c r="C385" t="s">
        <v>53</v>
      </c>
      <c r="D385" t="s">
        <v>415</v>
      </c>
      <c r="E385" t="s">
        <v>71</v>
      </c>
      <c r="F385" t="s">
        <v>368</v>
      </c>
      <c r="G385">
        <v>2005</v>
      </c>
      <c r="H385" t="s">
        <v>21</v>
      </c>
      <c r="I385" t="s">
        <v>374</v>
      </c>
      <c r="J385">
        <v>500</v>
      </c>
      <c r="L385" s="1">
        <v>0.4965046296296296</v>
      </c>
      <c r="M385" s="1">
        <v>0.5161458333333333</v>
      </c>
      <c r="O385" s="1">
        <v>1.9641203703703706E-2</v>
      </c>
      <c r="R385">
        <f t="shared" si="15"/>
        <v>0.58750736593989383</v>
      </c>
    </row>
    <row r="386" spans="1:18" x14ac:dyDescent="0.25">
      <c r="A386">
        <v>2</v>
      </c>
      <c r="B386">
        <v>625</v>
      </c>
      <c r="C386" t="s">
        <v>53</v>
      </c>
      <c r="D386" t="s">
        <v>819</v>
      </c>
      <c r="E386" t="s">
        <v>254</v>
      </c>
      <c r="F386" t="s">
        <v>820</v>
      </c>
      <c r="G386">
        <v>2005</v>
      </c>
      <c r="H386" t="s">
        <v>21</v>
      </c>
      <c r="I386" t="s">
        <v>821</v>
      </c>
      <c r="J386">
        <v>120</v>
      </c>
      <c r="L386" s="1">
        <v>0.48697916666666669</v>
      </c>
      <c r="M386" s="1">
        <v>0.50667824074074075</v>
      </c>
      <c r="O386" s="1">
        <v>1.9699074074074074E-2</v>
      </c>
      <c r="R386">
        <f t="shared" si="15"/>
        <v>0.58578143360752055</v>
      </c>
    </row>
    <row r="387" spans="1:18" x14ac:dyDescent="0.25">
      <c r="A387">
        <v>2</v>
      </c>
      <c r="B387">
        <v>321</v>
      </c>
      <c r="C387" t="s">
        <v>53</v>
      </c>
      <c r="D387" t="s">
        <v>417</v>
      </c>
      <c r="E387" t="s">
        <v>157</v>
      </c>
      <c r="F387" t="s">
        <v>368</v>
      </c>
      <c r="G387">
        <v>2005</v>
      </c>
      <c r="H387" t="s">
        <v>21</v>
      </c>
      <c r="I387" t="s">
        <v>374</v>
      </c>
      <c r="J387">
        <v>500</v>
      </c>
      <c r="L387" s="1">
        <v>0.49957175925925923</v>
      </c>
      <c r="M387" s="1">
        <v>0.52047453703703705</v>
      </c>
      <c r="O387" s="1">
        <v>2.0902777777777781E-2</v>
      </c>
      <c r="R387">
        <f t="shared" si="15"/>
        <v>0.55204872646733105</v>
      </c>
    </row>
    <row r="388" spans="1:18" x14ac:dyDescent="0.25">
      <c r="A388">
        <v>2</v>
      </c>
      <c r="B388">
        <v>320</v>
      </c>
      <c r="C388" t="s">
        <v>53</v>
      </c>
      <c r="D388" t="s">
        <v>416</v>
      </c>
      <c r="E388" t="s">
        <v>34</v>
      </c>
      <c r="F388" t="s">
        <v>368</v>
      </c>
      <c r="G388">
        <v>2005</v>
      </c>
      <c r="H388" t="s">
        <v>21</v>
      </c>
      <c r="I388" t="s">
        <v>374</v>
      </c>
      <c r="J388">
        <v>500</v>
      </c>
      <c r="L388" s="1">
        <v>0.48428240740740741</v>
      </c>
      <c r="M388" s="1">
        <v>0.5060069444444445</v>
      </c>
      <c r="O388" s="1">
        <v>2.1724537037037039E-2</v>
      </c>
      <c r="R388">
        <f t="shared" si="15"/>
        <v>0.53116675546084169</v>
      </c>
    </row>
    <row r="389" spans="1:18" x14ac:dyDescent="0.25">
      <c r="A389">
        <v>2</v>
      </c>
      <c r="B389">
        <v>255</v>
      </c>
      <c r="C389" t="s">
        <v>53</v>
      </c>
      <c r="D389" t="s">
        <v>322</v>
      </c>
      <c r="E389" t="s">
        <v>71</v>
      </c>
      <c r="F389" t="s">
        <v>269</v>
      </c>
      <c r="G389">
        <v>2005</v>
      </c>
      <c r="H389" t="s">
        <v>21</v>
      </c>
      <c r="I389" t="s">
        <v>270</v>
      </c>
      <c r="J389">
        <v>500</v>
      </c>
      <c r="L389" s="1">
        <v>0.50162037037037044</v>
      </c>
      <c r="M389" s="1">
        <v>0.52371527777777771</v>
      </c>
      <c r="O389" s="1">
        <v>2.2094907407407407E-2</v>
      </c>
      <c r="R389">
        <f t="shared" si="15"/>
        <v>0.52226296490309054</v>
      </c>
    </row>
    <row r="390" spans="1:18" x14ac:dyDescent="0.25">
      <c r="A390">
        <v>2</v>
      </c>
      <c r="B390">
        <v>651</v>
      </c>
      <c r="C390" t="s">
        <v>53</v>
      </c>
      <c r="D390" t="s">
        <v>844</v>
      </c>
      <c r="E390" t="s">
        <v>481</v>
      </c>
      <c r="F390" t="s">
        <v>549</v>
      </c>
      <c r="G390">
        <v>2004</v>
      </c>
      <c r="H390" t="s">
        <v>21</v>
      </c>
      <c r="I390" t="s">
        <v>759</v>
      </c>
      <c r="J390">
        <v>120</v>
      </c>
      <c r="L390" s="1">
        <v>0.50086805555555558</v>
      </c>
      <c r="M390" s="1">
        <v>0.5234375</v>
      </c>
      <c r="O390" s="1">
        <v>2.2569444444444444E-2</v>
      </c>
      <c r="R390">
        <f t="shared" si="15"/>
        <v>0.51128205128205129</v>
      </c>
    </row>
    <row r="391" spans="1:18" x14ac:dyDescent="0.25">
      <c r="A391">
        <v>2</v>
      </c>
      <c r="B391">
        <v>317</v>
      </c>
      <c r="C391" t="s">
        <v>53</v>
      </c>
      <c r="D391" t="s">
        <v>413</v>
      </c>
      <c r="E391" t="s">
        <v>145</v>
      </c>
      <c r="F391" t="s">
        <v>368</v>
      </c>
      <c r="G391">
        <v>2004</v>
      </c>
      <c r="H391" t="s">
        <v>21</v>
      </c>
      <c r="I391" t="s">
        <v>374</v>
      </c>
      <c r="J391">
        <v>500</v>
      </c>
      <c r="L391" s="1">
        <v>0.48635416666666664</v>
      </c>
      <c r="M391" s="1">
        <v>0.50913194444444443</v>
      </c>
      <c r="O391" s="1">
        <v>2.2777777777777775E-2</v>
      </c>
      <c r="R391">
        <f t="shared" si="15"/>
        <v>0.50660569105691056</v>
      </c>
    </row>
    <row r="392" spans="1:18" x14ac:dyDescent="0.25">
      <c r="A392">
        <v>2</v>
      </c>
      <c r="B392">
        <v>167</v>
      </c>
      <c r="C392" t="s">
        <v>53</v>
      </c>
      <c r="D392" t="s">
        <v>181</v>
      </c>
      <c r="E392" t="s">
        <v>182</v>
      </c>
      <c r="F392" t="s">
        <v>170</v>
      </c>
      <c r="G392">
        <v>2004</v>
      </c>
      <c r="H392" t="s">
        <v>21</v>
      </c>
      <c r="I392" t="s">
        <v>171</v>
      </c>
      <c r="J392">
        <v>500</v>
      </c>
      <c r="L392" s="1">
        <v>0.48356481481481484</v>
      </c>
      <c r="M392" s="1">
        <v>0.50655092592592588</v>
      </c>
      <c r="O392" s="1">
        <v>2.298611111111111E-2</v>
      </c>
      <c r="R392">
        <f t="shared" si="15"/>
        <v>0.5020140986908358</v>
      </c>
    </row>
    <row r="393" spans="1:18" x14ac:dyDescent="0.25">
      <c r="A393">
        <v>2</v>
      </c>
      <c r="B393">
        <v>434</v>
      </c>
      <c r="C393" t="s">
        <v>53</v>
      </c>
      <c r="D393" t="s">
        <v>580</v>
      </c>
      <c r="E393" t="s">
        <v>126</v>
      </c>
      <c r="F393" t="s">
        <v>566</v>
      </c>
      <c r="G393">
        <v>2005</v>
      </c>
      <c r="H393" t="s">
        <v>21</v>
      </c>
      <c r="I393" t="s">
        <v>581</v>
      </c>
      <c r="J393">
        <v>500</v>
      </c>
      <c r="L393" s="1">
        <v>0.4939236111111111</v>
      </c>
      <c r="M393" s="1">
        <v>0.52024305555555561</v>
      </c>
      <c r="O393" s="1">
        <v>2.631944444444444E-2</v>
      </c>
      <c r="R393">
        <f t="shared" si="15"/>
        <v>0.43843447669305191</v>
      </c>
    </row>
    <row r="394" spans="1:18" x14ac:dyDescent="0.25">
      <c r="A394">
        <v>2</v>
      </c>
      <c r="B394">
        <v>435</v>
      </c>
      <c r="C394" t="s">
        <v>53</v>
      </c>
      <c r="D394" t="s">
        <v>582</v>
      </c>
      <c r="E394" t="s">
        <v>327</v>
      </c>
      <c r="F394" t="s">
        <v>566</v>
      </c>
      <c r="G394">
        <v>2005</v>
      </c>
      <c r="H394" t="s">
        <v>21</v>
      </c>
      <c r="I394" t="s">
        <v>583</v>
      </c>
      <c r="J394">
        <v>500</v>
      </c>
      <c r="L394" s="1">
        <v>0.48980324074074072</v>
      </c>
      <c r="M394" s="1">
        <v>0.51840277777777777</v>
      </c>
      <c r="O394" s="1">
        <v>2.8599537037037034E-2</v>
      </c>
      <c r="R394">
        <f t="shared" si="15"/>
        <v>0.40348037231889922</v>
      </c>
    </row>
    <row r="395" spans="1:18" x14ac:dyDescent="0.25">
      <c r="A395">
        <v>2</v>
      </c>
      <c r="B395">
        <v>254</v>
      </c>
      <c r="C395" t="s">
        <v>53</v>
      </c>
      <c r="D395" t="s">
        <v>321</v>
      </c>
      <c r="E395" t="s">
        <v>254</v>
      </c>
      <c r="F395" t="s">
        <v>269</v>
      </c>
      <c r="G395">
        <v>2005</v>
      </c>
      <c r="H395" t="s">
        <v>21</v>
      </c>
      <c r="I395" t="s">
        <v>270</v>
      </c>
      <c r="J395">
        <v>500</v>
      </c>
      <c r="L395" s="1">
        <v>0.49534722222222222</v>
      </c>
      <c r="M395" s="1">
        <v>0.50821759259259258</v>
      </c>
      <c r="O395" t="s">
        <v>57</v>
      </c>
      <c r="R395">
        <v>0.2</v>
      </c>
    </row>
    <row r="396" spans="1:18" x14ac:dyDescent="0.25">
      <c r="A396">
        <v>2</v>
      </c>
      <c r="B396">
        <v>278</v>
      </c>
      <c r="C396" t="s">
        <v>53</v>
      </c>
      <c r="D396" t="s">
        <v>357</v>
      </c>
      <c r="E396" t="s">
        <v>358</v>
      </c>
      <c r="F396" t="s">
        <v>332</v>
      </c>
      <c r="G396">
        <v>2005</v>
      </c>
      <c r="H396" t="s">
        <v>21</v>
      </c>
      <c r="I396">
        <v>146</v>
      </c>
      <c r="J396">
        <v>120</v>
      </c>
      <c r="L396" s="1">
        <v>0.49671296296296297</v>
      </c>
      <c r="M396" s="1">
        <v>0.5152430555555555</v>
      </c>
      <c r="O396" t="s">
        <v>57</v>
      </c>
      <c r="R396">
        <v>0.2</v>
      </c>
    </row>
    <row r="397" spans="1:18" x14ac:dyDescent="0.25">
      <c r="A397">
        <v>2</v>
      </c>
      <c r="B397">
        <v>111</v>
      </c>
      <c r="C397" t="s">
        <v>53</v>
      </c>
      <c r="D397" t="s">
        <v>54</v>
      </c>
      <c r="E397" t="s">
        <v>55</v>
      </c>
      <c r="F397" t="s">
        <v>35</v>
      </c>
      <c r="G397">
        <v>2004</v>
      </c>
      <c r="H397" t="s">
        <v>21</v>
      </c>
      <c r="L397" s="1">
        <v>0.49819444444444444</v>
      </c>
      <c r="M397" s="1">
        <v>0.51685185185185178</v>
      </c>
      <c r="O397" t="s">
        <v>57</v>
      </c>
      <c r="R397">
        <v>0.2</v>
      </c>
    </row>
    <row r="398" spans="1:18" x14ac:dyDescent="0.25">
      <c r="A398">
        <v>2</v>
      </c>
      <c r="B398">
        <v>144</v>
      </c>
      <c r="C398" t="s">
        <v>53</v>
      </c>
      <c r="D398" t="s">
        <v>139</v>
      </c>
      <c r="E398" t="s">
        <v>140</v>
      </c>
      <c r="F398" t="s">
        <v>78</v>
      </c>
      <c r="G398">
        <v>2004</v>
      </c>
      <c r="H398" t="s">
        <v>21</v>
      </c>
      <c r="I398" t="s">
        <v>91</v>
      </c>
      <c r="J398">
        <v>500</v>
      </c>
      <c r="L398" s="1">
        <v>0.49444444444444446</v>
      </c>
      <c r="R398">
        <v>0</v>
      </c>
    </row>
    <row r="399" spans="1:18" x14ac:dyDescent="0.25">
      <c r="A399">
        <v>2</v>
      </c>
      <c r="B399">
        <v>145</v>
      </c>
      <c r="C399" t="s">
        <v>53</v>
      </c>
      <c r="D399" t="s">
        <v>141</v>
      </c>
      <c r="E399" t="s">
        <v>68</v>
      </c>
      <c r="F399" t="s">
        <v>78</v>
      </c>
      <c r="G399">
        <v>2005</v>
      </c>
      <c r="H399" t="s">
        <v>21</v>
      </c>
      <c r="I399" t="s">
        <v>142</v>
      </c>
      <c r="J399">
        <v>500</v>
      </c>
      <c r="L399" s="1">
        <v>0.49722222222222223</v>
      </c>
      <c r="R399">
        <v>0</v>
      </c>
    </row>
    <row r="400" spans="1:18" x14ac:dyDescent="0.25">
      <c r="A400">
        <v>2</v>
      </c>
      <c r="B400">
        <v>436</v>
      </c>
      <c r="C400" t="s">
        <v>53</v>
      </c>
      <c r="D400" t="s">
        <v>584</v>
      </c>
      <c r="E400" t="s">
        <v>327</v>
      </c>
      <c r="F400" t="s">
        <v>566</v>
      </c>
      <c r="G400">
        <v>2004</v>
      </c>
      <c r="H400" t="s">
        <v>21</v>
      </c>
      <c r="I400" t="s">
        <v>585</v>
      </c>
      <c r="J400">
        <v>500</v>
      </c>
      <c r="L400" s="1">
        <v>0.48472222222222222</v>
      </c>
      <c r="R400">
        <v>0</v>
      </c>
    </row>
    <row r="401" spans="1:18" x14ac:dyDescent="0.25">
      <c r="A401">
        <v>2</v>
      </c>
      <c r="B401">
        <v>555</v>
      </c>
      <c r="C401" t="s">
        <v>143</v>
      </c>
      <c r="D401" t="s">
        <v>498</v>
      </c>
      <c r="E401" t="s">
        <v>128</v>
      </c>
      <c r="F401" t="s">
        <v>463</v>
      </c>
      <c r="G401">
        <v>2003</v>
      </c>
      <c r="H401" t="s">
        <v>21</v>
      </c>
      <c r="L401" s="1">
        <v>0.46940972222222221</v>
      </c>
      <c r="M401" s="1">
        <v>0.48148148148148145</v>
      </c>
      <c r="O401" s="1">
        <v>1.207175925925926E-2</v>
      </c>
      <c r="R401">
        <f>$O$401/O401</f>
        <v>1</v>
      </c>
    </row>
    <row r="402" spans="1:18" x14ac:dyDescent="0.25">
      <c r="A402">
        <v>2</v>
      </c>
      <c r="B402">
        <v>376</v>
      </c>
      <c r="C402" t="s">
        <v>143</v>
      </c>
      <c r="D402" t="s">
        <v>497</v>
      </c>
      <c r="E402" t="s">
        <v>207</v>
      </c>
      <c r="F402" t="s">
        <v>463</v>
      </c>
      <c r="G402">
        <v>2002</v>
      </c>
      <c r="H402" t="s">
        <v>21</v>
      </c>
      <c r="I402" t="s">
        <v>209</v>
      </c>
      <c r="J402">
        <v>500</v>
      </c>
      <c r="L402" s="1">
        <v>0.45931712962962962</v>
      </c>
      <c r="M402" s="1">
        <v>0.47168981481481481</v>
      </c>
      <c r="O402" s="1">
        <v>1.2372685185185186E-2</v>
      </c>
      <c r="R402">
        <f t="shared" ref="R402:R407" si="16">$O$401/O402</f>
        <v>0.97567820392890547</v>
      </c>
    </row>
    <row r="403" spans="1:18" x14ac:dyDescent="0.25">
      <c r="A403">
        <v>2</v>
      </c>
      <c r="B403">
        <v>526</v>
      </c>
      <c r="C403" t="s">
        <v>143</v>
      </c>
      <c r="D403" t="s">
        <v>690</v>
      </c>
      <c r="E403" t="s">
        <v>117</v>
      </c>
      <c r="F403" t="s">
        <v>631</v>
      </c>
      <c r="G403">
        <v>2003</v>
      </c>
      <c r="H403" t="s">
        <v>21</v>
      </c>
      <c r="I403" t="s">
        <v>632</v>
      </c>
      <c r="J403">
        <v>500</v>
      </c>
      <c r="L403" s="1">
        <v>0.4634375</v>
      </c>
      <c r="M403" s="1">
        <v>0.47593749999999996</v>
      </c>
      <c r="O403" s="1">
        <v>1.2499999999999999E-2</v>
      </c>
      <c r="R403">
        <f t="shared" si="16"/>
        <v>0.96574074074074079</v>
      </c>
    </row>
    <row r="404" spans="1:18" x14ac:dyDescent="0.25">
      <c r="A404">
        <v>2</v>
      </c>
      <c r="B404">
        <v>205</v>
      </c>
      <c r="C404" t="s">
        <v>143</v>
      </c>
      <c r="D404" t="s">
        <v>259</v>
      </c>
      <c r="E404" t="s">
        <v>145</v>
      </c>
      <c r="F404" t="s">
        <v>234</v>
      </c>
      <c r="G404">
        <v>2003</v>
      </c>
      <c r="H404" t="s">
        <v>21</v>
      </c>
      <c r="I404" t="s">
        <v>243</v>
      </c>
      <c r="J404">
        <v>500</v>
      </c>
      <c r="L404" s="1">
        <v>0.46478009259259262</v>
      </c>
      <c r="M404" s="1">
        <v>0.47740740740740745</v>
      </c>
      <c r="O404" s="1">
        <v>1.2627314814814815E-2</v>
      </c>
      <c r="R404">
        <f t="shared" si="16"/>
        <v>0.95600366636113654</v>
      </c>
    </row>
    <row r="405" spans="1:18" x14ac:dyDescent="0.25">
      <c r="A405">
        <v>2</v>
      </c>
      <c r="B405">
        <v>377</v>
      </c>
      <c r="C405" t="s">
        <v>143</v>
      </c>
      <c r="D405" t="s">
        <v>497</v>
      </c>
      <c r="E405" t="s">
        <v>28</v>
      </c>
      <c r="F405" t="s">
        <v>463</v>
      </c>
      <c r="G405">
        <v>2002</v>
      </c>
      <c r="H405" t="s">
        <v>21</v>
      </c>
      <c r="I405" t="s">
        <v>209</v>
      </c>
      <c r="J405">
        <v>500</v>
      </c>
      <c r="L405" s="1">
        <v>0.45998842592592593</v>
      </c>
      <c r="M405" s="1">
        <v>0.47266203703703707</v>
      </c>
      <c r="O405" s="1">
        <v>1.2673611111111109E-2</v>
      </c>
      <c r="R405">
        <f t="shared" si="16"/>
        <v>0.95251141552511431</v>
      </c>
    </row>
    <row r="406" spans="1:18" x14ac:dyDescent="0.25">
      <c r="A406">
        <v>2</v>
      </c>
      <c r="B406">
        <v>628</v>
      </c>
      <c r="C406" t="s">
        <v>143</v>
      </c>
      <c r="D406" t="s">
        <v>483</v>
      </c>
      <c r="E406" t="s">
        <v>185</v>
      </c>
      <c r="F406" t="s">
        <v>463</v>
      </c>
      <c r="G406">
        <v>2002</v>
      </c>
      <c r="H406" t="s">
        <v>21</v>
      </c>
      <c r="I406" t="s">
        <v>482</v>
      </c>
      <c r="J406">
        <v>120</v>
      </c>
      <c r="L406" s="1">
        <v>0.46614583333333331</v>
      </c>
      <c r="M406" s="1">
        <v>0.48112268518518514</v>
      </c>
      <c r="O406" s="1">
        <v>1.4976851851851852E-2</v>
      </c>
      <c r="R406">
        <f t="shared" si="16"/>
        <v>0.80602782071097367</v>
      </c>
    </row>
    <row r="407" spans="1:18" x14ac:dyDescent="0.25">
      <c r="A407">
        <v>2</v>
      </c>
      <c r="B407">
        <v>462</v>
      </c>
      <c r="C407" t="s">
        <v>143</v>
      </c>
      <c r="D407" t="s">
        <v>391</v>
      </c>
      <c r="E407" t="s">
        <v>28</v>
      </c>
      <c r="F407" t="s">
        <v>591</v>
      </c>
      <c r="G407">
        <v>2002</v>
      </c>
      <c r="H407" t="s">
        <v>21</v>
      </c>
      <c r="I407" t="s">
        <v>625</v>
      </c>
      <c r="J407">
        <v>500</v>
      </c>
      <c r="L407" s="1">
        <v>0.46270833333333333</v>
      </c>
      <c r="M407" s="1">
        <v>0.47835648148148152</v>
      </c>
      <c r="O407" s="1">
        <v>1.5648148148148151E-2</v>
      </c>
      <c r="R407">
        <f t="shared" si="16"/>
        <v>0.77144970414201175</v>
      </c>
    </row>
    <row r="408" spans="1:18" x14ac:dyDescent="0.25">
      <c r="A408">
        <v>2</v>
      </c>
      <c r="B408">
        <v>461</v>
      </c>
      <c r="C408" t="s">
        <v>143</v>
      </c>
      <c r="D408" t="s">
        <v>623</v>
      </c>
      <c r="E408" t="s">
        <v>327</v>
      </c>
      <c r="F408" t="s">
        <v>591</v>
      </c>
      <c r="G408">
        <v>2003</v>
      </c>
      <c r="H408" t="s">
        <v>21</v>
      </c>
      <c r="I408" t="s">
        <v>624</v>
      </c>
      <c r="J408">
        <v>500</v>
      </c>
      <c r="L408" s="1">
        <v>0.46141203703703698</v>
      </c>
      <c r="M408" s="1">
        <v>0.47467592592592595</v>
      </c>
      <c r="O408" t="s">
        <v>57</v>
      </c>
      <c r="R408">
        <v>0.2</v>
      </c>
    </row>
    <row r="409" spans="1:18" x14ac:dyDescent="0.25">
      <c r="A409">
        <v>2</v>
      </c>
      <c r="B409">
        <v>146</v>
      </c>
      <c r="C409" t="s">
        <v>143</v>
      </c>
      <c r="D409" t="s">
        <v>144</v>
      </c>
      <c r="E409" t="s">
        <v>145</v>
      </c>
      <c r="F409" t="s">
        <v>78</v>
      </c>
      <c r="G409">
        <v>2002</v>
      </c>
      <c r="H409" t="s">
        <v>21</v>
      </c>
      <c r="I409" t="s">
        <v>91</v>
      </c>
      <c r="J409">
        <v>500</v>
      </c>
      <c r="L409" s="1">
        <v>0.46388888888888885</v>
      </c>
      <c r="R409">
        <v>0</v>
      </c>
    </row>
    <row r="410" spans="1:18" x14ac:dyDescent="0.25">
      <c r="A410">
        <v>2</v>
      </c>
      <c r="B410">
        <v>578</v>
      </c>
      <c r="C410" t="s">
        <v>143</v>
      </c>
      <c r="D410" t="s">
        <v>648</v>
      </c>
      <c r="E410" t="s">
        <v>649</v>
      </c>
      <c r="F410" t="s">
        <v>649</v>
      </c>
      <c r="H410" t="s">
        <v>21</v>
      </c>
      <c r="L410" s="1">
        <v>0.46527777777777773</v>
      </c>
      <c r="R410">
        <v>0</v>
      </c>
    </row>
    <row r="411" spans="1:18" x14ac:dyDescent="0.25">
      <c r="A411">
        <v>2</v>
      </c>
      <c r="B411">
        <v>579</v>
      </c>
      <c r="C411" t="s">
        <v>143</v>
      </c>
      <c r="D411" t="s">
        <v>736</v>
      </c>
      <c r="E411" t="s">
        <v>773</v>
      </c>
      <c r="F411" t="s">
        <v>649</v>
      </c>
      <c r="H411" t="s">
        <v>21</v>
      </c>
      <c r="L411" s="1">
        <v>0.4604166666666667</v>
      </c>
      <c r="R411">
        <v>0</v>
      </c>
    </row>
    <row r="412" spans="1:18" x14ac:dyDescent="0.25">
      <c r="A412">
        <v>2</v>
      </c>
      <c r="B412">
        <v>181</v>
      </c>
      <c r="C412" t="s">
        <v>27</v>
      </c>
      <c r="D412" t="s">
        <v>214</v>
      </c>
      <c r="E412" t="s">
        <v>215</v>
      </c>
      <c r="F412" t="s">
        <v>216</v>
      </c>
      <c r="G412">
        <v>1985</v>
      </c>
      <c r="H412" t="s">
        <v>21</v>
      </c>
      <c r="I412" t="s">
        <v>217</v>
      </c>
      <c r="J412">
        <v>750</v>
      </c>
      <c r="L412" s="1">
        <v>0.47908564814814819</v>
      </c>
      <c r="M412" s="1">
        <v>0.49121527777777779</v>
      </c>
      <c r="O412" s="1">
        <v>1.2129629629629629E-2</v>
      </c>
      <c r="R412">
        <f>$O$412/O412</f>
        <v>1</v>
      </c>
    </row>
    <row r="413" spans="1:18" x14ac:dyDescent="0.25">
      <c r="A413">
        <v>2</v>
      </c>
      <c r="B413">
        <v>206</v>
      </c>
      <c r="C413" t="s">
        <v>27</v>
      </c>
      <c r="D413" t="s">
        <v>260</v>
      </c>
      <c r="E413" t="s">
        <v>207</v>
      </c>
      <c r="F413" t="s">
        <v>234</v>
      </c>
      <c r="G413">
        <v>2001</v>
      </c>
      <c r="H413" t="s">
        <v>21</v>
      </c>
      <c r="I413" t="s">
        <v>243</v>
      </c>
      <c r="J413">
        <v>750</v>
      </c>
      <c r="L413" s="1">
        <v>0.48837962962962966</v>
      </c>
      <c r="M413" s="1">
        <v>0.50055555555555553</v>
      </c>
      <c r="O413" s="1">
        <v>1.2175925925925929E-2</v>
      </c>
      <c r="R413">
        <f t="shared" ref="R413:R443" si="17">$O$412/O413</f>
        <v>0.99619771863117845</v>
      </c>
    </row>
    <row r="414" spans="1:18" x14ac:dyDescent="0.25">
      <c r="A414">
        <v>2</v>
      </c>
      <c r="B414">
        <v>611</v>
      </c>
      <c r="C414" t="s">
        <v>27</v>
      </c>
      <c r="D414" t="s">
        <v>513</v>
      </c>
      <c r="E414" t="s">
        <v>38</v>
      </c>
      <c r="F414" t="s">
        <v>227</v>
      </c>
      <c r="G414">
        <v>1995</v>
      </c>
      <c r="H414" t="s">
        <v>21</v>
      </c>
      <c r="I414" t="s">
        <v>231</v>
      </c>
      <c r="J414">
        <v>200</v>
      </c>
      <c r="L414" s="1">
        <v>0.4995486111111111</v>
      </c>
      <c r="M414" s="1">
        <v>0.51231481481481478</v>
      </c>
      <c r="O414" s="1">
        <v>1.2766203703703703E-2</v>
      </c>
      <c r="R414">
        <f t="shared" si="17"/>
        <v>0.95013599274705351</v>
      </c>
    </row>
    <row r="415" spans="1:18" x14ac:dyDescent="0.25">
      <c r="A415">
        <v>2</v>
      </c>
      <c r="B415">
        <v>439</v>
      </c>
      <c r="C415" t="s">
        <v>27</v>
      </c>
      <c r="D415" t="s">
        <v>586</v>
      </c>
      <c r="E415" t="s">
        <v>145</v>
      </c>
      <c r="F415" t="s">
        <v>587</v>
      </c>
      <c r="G415">
        <v>1982</v>
      </c>
      <c r="H415" t="s">
        <v>21</v>
      </c>
      <c r="I415" t="s">
        <v>589</v>
      </c>
      <c r="J415">
        <v>750</v>
      </c>
      <c r="L415" s="1">
        <v>0.47239583333333335</v>
      </c>
      <c r="M415" s="1">
        <v>0.4852083333333333</v>
      </c>
      <c r="O415" s="1">
        <v>1.2812499999999999E-2</v>
      </c>
      <c r="R415">
        <f t="shared" si="17"/>
        <v>0.94670280036133692</v>
      </c>
    </row>
    <row r="416" spans="1:18" x14ac:dyDescent="0.25">
      <c r="A416">
        <v>2</v>
      </c>
      <c r="B416">
        <v>213</v>
      </c>
      <c r="C416" t="s">
        <v>27</v>
      </c>
      <c r="D416" t="s">
        <v>266</v>
      </c>
      <c r="E416" t="s">
        <v>261</v>
      </c>
      <c r="F416" t="s">
        <v>234</v>
      </c>
      <c r="G416">
        <v>1985</v>
      </c>
      <c r="H416" t="s">
        <v>21</v>
      </c>
      <c r="I416" t="s">
        <v>243</v>
      </c>
      <c r="J416">
        <v>750</v>
      </c>
      <c r="L416" s="1">
        <v>0.4738194444444444</v>
      </c>
      <c r="M416" s="1">
        <v>0.48677083333333332</v>
      </c>
      <c r="O416" s="1">
        <v>1.2951388888888887E-2</v>
      </c>
      <c r="R416">
        <f t="shared" si="17"/>
        <v>0.93655049151027714</v>
      </c>
    </row>
    <row r="417" spans="1:18" x14ac:dyDescent="0.25">
      <c r="A417">
        <v>2</v>
      </c>
      <c r="B417">
        <v>378</v>
      </c>
      <c r="C417" t="s">
        <v>27</v>
      </c>
      <c r="D417" t="s">
        <v>498</v>
      </c>
      <c r="E417" t="s">
        <v>38</v>
      </c>
      <c r="F417" t="s">
        <v>463</v>
      </c>
      <c r="G417">
        <v>2001</v>
      </c>
      <c r="H417" t="s">
        <v>21</v>
      </c>
      <c r="I417" t="s">
        <v>499</v>
      </c>
      <c r="J417">
        <v>750</v>
      </c>
      <c r="L417" s="1">
        <v>0.48491898148148144</v>
      </c>
      <c r="M417" s="1">
        <v>0.49807870370370372</v>
      </c>
      <c r="O417" s="1">
        <v>1.315972222222222E-2</v>
      </c>
      <c r="R417">
        <f t="shared" si="17"/>
        <v>0.92172383465259466</v>
      </c>
    </row>
    <row r="418" spans="1:18" x14ac:dyDescent="0.25">
      <c r="A418">
        <v>2</v>
      </c>
      <c r="B418">
        <v>614</v>
      </c>
      <c r="C418" t="s">
        <v>27</v>
      </c>
      <c r="D418" t="s">
        <v>343</v>
      </c>
      <c r="E418" t="s">
        <v>140</v>
      </c>
      <c r="F418" t="s">
        <v>332</v>
      </c>
      <c r="G418">
        <v>1976</v>
      </c>
      <c r="H418" t="s">
        <v>21</v>
      </c>
      <c r="I418" t="s">
        <v>356</v>
      </c>
      <c r="J418">
        <v>200</v>
      </c>
      <c r="L418" s="1">
        <v>0.49327546296296299</v>
      </c>
      <c r="M418" s="1">
        <v>0.50659722222222225</v>
      </c>
      <c r="O418" s="1">
        <v>1.3321759259259261E-2</v>
      </c>
      <c r="R418">
        <f t="shared" si="17"/>
        <v>0.91051259774109461</v>
      </c>
    </row>
    <row r="419" spans="1:18" x14ac:dyDescent="0.25">
      <c r="A419">
        <v>2</v>
      </c>
      <c r="B419">
        <v>354</v>
      </c>
      <c r="C419" t="s">
        <v>27</v>
      </c>
      <c r="D419" t="s">
        <v>460</v>
      </c>
      <c r="E419" t="s">
        <v>34</v>
      </c>
      <c r="F419" t="s">
        <v>461</v>
      </c>
      <c r="G419">
        <v>1987</v>
      </c>
      <c r="H419" t="s">
        <v>21</v>
      </c>
      <c r="I419">
        <v>122</v>
      </c>
      <c r="J419">
        <v>750</v>
      </c>
      <c r="L419" s="1">
        <v>0.48780092592592594</v>
      </c>
      <c r="M419" s="1">
        <v>0.50116898148148148</v>
      </c>
      <c r="O419" s="1">
        <v>1.3368055555555557E-2</v>
      </c>
      <c r="R419">
        <f t="shared" si="17"/>
        <v>0.90735930735930725</v>
      </c>
    </row>
    <row r="420" spans="1:18" x14ac:dyDescent="0.25">
      <c r="A420">
        <v>2</v>
      </c>
      <c r="B420">
        <v>277</v>
      </c>
      <c r="C420" t="s">
        <v>27</v>
      </c>
      <c r="D420" t="s">
        <v>355</v>
      </c>
      <c r="E420" t="s">
        <v>324</v>
      </c>
      <c r="F420" t="s">
        <v>332</v>
      </c>
      <c r="G420">
        <v>1980</v>
      </c>
      <c r="H420" t="s">
        <v>21</v>
      </c>
      <c r="I420" t="s">
        <v>356</v>
      </c>
      <c r="J420">
        <v>750</v>
      </c>
      <c r="L420" s="1">
        <v>0.4777777777777778</v>
      </c>
      <c r="M420" s="1">
        <v>0.49122685185185189</v>
      </c>
      <c r="O420" s="1">
        <v>1.3449074074074073E-2</v>
      </c>
      <c r="R420">
        <f t="shared" si="17"/>
        <v>0.90189328743545616</v>
      </c>
    </row>
    <row r="421" spans="1:18" x14ac:dyDescent="0.25">
      <c r="A421">
        <v>2</v>
      </c>
      <c r="B421">
        <v>662</v>
      </c>
      <c r="C421" t="s">
        <v>27</v>
      </c>
      <c r="D421" t="s">
        <v>755</v>
      </c>
      <c r="E421" t="s">
        <v>140</v>
      </c>
      <c r="F421" t="s">
        <v>756</v>
      </c>
      <c r="G421">
        <v>1989</v>
      </c>
      <c r="H421" t="s">
        <v>21</v>
      </c>
      <c r="I421" t="s">
        <v>757</v>
      </c>
      <c r="J421">
        <v>200</v>
      </c>
      <c r="L421" s="1">
        <v>0.48083333333333328</v>
      </c>
      <c r="M421" s="1">
        <v>0.49430555555555555</v>
      </c>
      <c r="O421" s="1">
        <v>1.3472222222222221E-2</v>
      </c>
      <c r="R421">
        <f t="shared" si="17"/>
        <v>0.90034364261168387</v>
      </c>
    </row>
    <row r="422" spans="1:18" x14ac:dyDescent="0.25">
      <c r="A422">
        <v>2</v>
      </c>
      <c r="B422">
        <v>422</v>
      </c>
      <c r="C422" t="s">
        <v>27</v>
      </c>
      <c r="D422" t="s">
        <v>558</v>
      </c>
      <c r="E422" t="s">
        <v>407</v>
      </c>
      <c r="F422" t="s">
        <v>559</v>
      </c>
      <c r="G422">
        <v>1987</v>
      </c>
      <c r="H422" t="s">
        <v>21</v>
      </c>
      <c r="I422" t="s">
        <v>560</v>
      </c>
      <c r="J422">
        <v>750</v>
      </c>
      <c r="L422" s="1">
        <v>0.4977314814814815</v>
      </c>
      <c r="M422" s="1">
        <v>0.51127314814814817</v>
      </c>
      <c r="O422" s="1">
        <v>1.3541666666666667E-2</v>
      </c>
      <c r="R422">
        <f t="shared" si="17"/>
        <v>0.89572649572649565</v>
      </c>
    </row>
    <row r="423" spans="1:18" x14ac:dyDescent="0.25">
      <c r="A423">
        <v>2</v>
      </c>
      <c r="B423">
        <v>209</v>
      </c>
      <c r="C423" t="s">
        <v>27</v>
      </c>
      <c r="D423" t="s">
        <v>263</v>
      </c>
      <c r="E423" t="s">
        <v>140</v>
      </c>
      <c r="F423" t="s">
        <v>234</v>
      </c>
      <c r="G423">
        <v>1990</v>
      </c>
      <c r="H423" t="s">
        <v>21</v>
      </c>
      <c r="I423" t="s">
        <v>243</v>
      </c>
      <c r="J423">
        <v>750</v>
      </c>
      <c r="L423" s="1">
        <v>0.48984953703703704</v>
      </c>
      <c r="M423" s="1">
        <v>0.50341435185185179</v>
      </c>
      <c r="O423" s="1">
        <v>1.3564814814814816E-2</v>
      </c>
      <c r="R423">
        <f t="shared" si="17"/>
        <v>0.8941979522184299</v>
      </c>
    </row>
    <row r="424" spans="1:18" x14ac:dyDescent="0.25">
      <c r="A424">
        <v>2</v>
      </c>
      <c r="B424">
        <v>182</v>
      </c>
      <c r="C424" t="s">
        <v>27</v>
      </c>
      <c r="D424" t="s">
        <v>218</v>
      </c>
      <c r="E424" t="s">
        <v>219</v>
      </c>
      <c r="F424" t="s">
        <v>220</v>
      </c>
      <c r="G424">
        <v>1983</v>
      </c>
      <c r="H424" t="s">
        <v>21</v>
      </c>
      <c r="I424" t="s">
        <v>221</v>
      </c>
      <c r="J424">
        <v>750</v>
      </c>
      <c r="L424" s="1">
        <v>0.49391203703703707</v>
      </c>
      <c r="M424" s="1">
        <v>0.50805555555555559</v>
      </c>
      <c r="O424" s="1">
        <v>1.4143518518518519E-2</v>
      </c>
      <c r="R424">
        <f t="shared" si="17"/>
        <v>0.85761047463175122</v>
      </c>
    </row>
    <row r="425" spans="1:18" x14ac:dyDescent="0.25">
      <c r="A425">
        <v>2</v>
      </c>
      <c r="B425">
        <v>211</v>
      </c>
      <c r="C425" t="s">
        <v>27</v>
      </c>
      <c r="D425" t="s">
        <v>264</v>
      </c>
      <c r="E425" t="s">
        <v>65</v>
      </c>
      <c r="F425" t="s">
        <v>234</v>
      </c>
      <c r="G425">
        <v>1987</v>
      </c>
      <c r="H425" t="s">
        <v>21</v>
      </c>
      <c r="I425" t="s">
        <v>243</v>
      </c>
      <c r="J425">
        <v>750</v>
      </c>
      <c r="L425" s="1">
        <v>0.48575231481481485</v>
      </c>
      <c r="M425" s="1">
        <v>0.49991898148148151</v>
      </c>
      <c r="O425" s="1">
        <v>1.4166666666666666E-2</v>
      </c>
      <c r="R425">
        <f t="shared" si="17"/>
        <v>0.85620915032679734</v>
      </c>
    </row>
    <row r="426" spans="1:18" x14ac:dyDescent="0.25">
      <c r="A426">
        <v>2</v>
      </c>
      <c r="B426">
        <v>152</v>
      </c>
      <c r="C426" t="s">
        <v>27</v>
      </c>
      <c r="D426" t="s">
        <v>152</v>
      </c>
      <c r="E426" t="s">
        <v>34</v>
      </c>
      <c r="F426" t="s">
        <v>78</v>
      </c>
      <c r="G426">
        <v>1997</v>
      </c>
      <c r="H426" t="s">
        <v>21</v>
      </c>
      <c r="I426" t="s">
        <v>99</v>
      </c>
      <c r="J426">
        <v>750</v>
      </c>
      <c r="L426" s="1">
        <v>0.48915509259259254</v>
      </c>
      <c r="M426" s="1">
        <v>0.50337962962962968</v>
      </c>
      <c r="O426" s="1">
        <v>1.4224537037037037E-2</v>
      </c>
      <c r="R426">
        <f t="shared" si="17"/>
        <v>0.85272579332790877</v>
      </c>
    </row>
    <row r="427" spans="1:18" x14ac:dyDescent="0.25">
      <c r="A427">
        <v>2</v>
      </c>
      <c r="B427">
        <v>103</v>
      </c>
      <c r="C427" t="s">
        <v>27</v>
      </c>
      <c r="D427" t="s">
        <v>24</v>
      </c>
      <c r="E427" t="s">
        <v>28</v>
      </c>
      <c r="F427" t="s">
        <v>20</v>
      </c>
      <c r="G427">
        <v>1982</v>
      </c>
      <c r="H427" t="s">
        <v>21</v>
      </c>
      <c r="I427" t="s">
        <v>26</v>
      </c>
      <c r="J427">
        <v>750</v>
      </c>
      <c r="L427" s="1">
        <v>0.4704861111111111</v>
      </c>
      <c r="M427" s="1">
        <v>0.48475694444444445</v>
      </c>
      <c r="O427" s="1">
        <v>1.4270833333333335E-2</v>
      </c>
      <c r="R427">
        <f t="shared" si="17"/>
        <v>0.84995944849959437</v>
      </c>
    </row>
    <row r="428" spans="1:18" x14ac:dyDescent="0.25">
      <c r="A428">
        <v>2</v>
      </c>
      <c r="B428">
        <v>179</v>
      </c>
      <c r="C428" t="s">
        <v>27</v>
      </c>
      <c r="D428" t="s">
        <v>206</v>
      </c>
      <c r="E428" t="s">
        <v>207</v>
      </c>
      <c r="F428" t="s">
        <v>208</v>
      </c>
      <c r="G428">
        <v>1989</v>
      </c>
      <c r="H428" t="s">
        <v>21</v>
      </c>
      <c r="I428" t="s">
        <v>209</v>
      </c>
      <c r="J428">
        <v>750</v>
      </c>
      <c r="L428" s="1">
        <v>0.4919675925925926</v>
      </c>
      <c r="M428" s="1">
        <v>0.50631944444444443</v>
      </c>
      <c r="O428" s="1">
        <v>1.4351851851851852E-2</v>
      </c>
      <c r="R428">
        <f t="shared" si="17"/>
        <v>0.84516129032258058</v>
      </c>
    </row>
    <row r="429" spans="1:18" x14ac:dyDescent="0.25">
      <c r="A429">
        <v>2</v>
      </c>
      <c r="B429">
        <v>414</v>
      </c>
      <c r="C429" t="s">
        <v>27</v>
      </c>
      <c r="D429" t="s">
        <v>545</v>
      </c>
      <c r="E429" t="s">
        <v>71</v>
      </c>
      <c r="F429" t="s">
        <v>546</v>
      </c>
      <c r="G429">
        <v>1987</v>
      </c>
      <c r="H429" t="s">
        <v>21</v>
      </c>
      <c r="I429" t="s">
        <v>547</v>
      </c>
      <c r="J429">
        <v>200</v>
      </c>
      <c r="L429" s="1">
        <v>0.51612268518518511</v>
      </c>
      <c r="M429" s="1">
        <v>0.53062500000000001</v>
      </c>
      <c r="O429" s="1">
        <v>1.4502314814814815E-2</v>
      </c>
      <c r="R429">
        <f t="shared" si="17"/>
        <v>0.83639265762170789</v>
      </c>
    </row>
    <row r="430" spans="1:18" x14ac:dyDescent="0.25">
      <c r="A430">
        <v>2</v>
      </c>
      <c r="B430">
        <v>256</v>
      </c>
      <c r="C430" t="s">
        <v>27</v>
      </c>
      <c r="D430" t="s">
        <v>206</v>
      </c>
      <c r="E430" t="s">
        <v>185</v>
      </c>
      <c r="F430" t="s">
        <v>269</v>
      </c>
      <c r="G430">
        <v>1984</v>
      </c>
      <c r="H430" t="s">
        <v>21</v>
      </c>
      <c r="I430" t="s">
        <v>270</v>
      </c>
      <c r="J430">
        <v>750</v>
      </c>
      <c r="L430" s="1">
        <v>0.48215277777777782</v>
      </c>
      <c r="M430" s="1">
        <v>0.49684027777777778</v>
      </c>
      <c r="O430" s="1">
        <v>1.4687499999999999E-2</v>
      </c>
      <c r="R430">
        <f t="shared" si="17"/>
        <v>0.82584712371946412</v>
      </c>
    </row>
    <row r="431" spans="1:18" x14ac:dyDescent="0.25">
      <c r="A431">
        <v>2</v>
      </c>
      <c r="B431">
        <v>210</v>
      </c>
      <c r="C431" t="s">
        <v>27</v>
      </c>
      <c r="D431" t="s">
        <v>253</v>
      </c>
      <c r="E431" t="s">
        <v>140</v>
      </c>
      <c r="F431" t="s">
        <v>234</v>
      </c>
      <c r="G431">
        <v>1982</v>
      </c>
      <c r="H431" t="s">
        <v>21</v>
      </c>
      <c r="I431" t="s">
        <v>243</v>
      </c>
      <c r="J431">
        <v>750</v>
      </c>
      <c r="L431" s="1">
        <v>0.47951388888888885</v>
      </c>
      <c r="M431" s="1">
        <v>0.49429398148148151</v>
      </c>
      <c r="O431" s="1">
        <v>1.4780092592592595E-2</v>
      </c>
      <c r="R431">
        <f t="shared" si="17"/>
        <v>0.82067345340642117</v>
      </c>
    </row>
    <row r="432" spans="1:18" x14ac:dyDescent="0.25">
      <c r="A432">
        <v>2</v>
      </c>
      <c r="B432">
        <v>624</v>
      </c>
      <c r="C432" t="s">
        <v>27</v>
      </c>
      <c r="D432" t="s">
        <v>817</v>
      </c>
      <c r="E432" t="s">
        <v>358</v>
      </c>
      <c r="F432" t="s">
        <v>818</v>
      </c>
      <c r="G432">
        <v>1999</v>
      </c>
      <c r="H432" t="s">
        <v>21</v>
      </c>
      <c r="I432" t="s">
        <v>209</v>
      </c>
      <c r="J432">
        <v>200</v>
      </c>
      <c r="L432" s="1">
        <v>0.49114583333333334</v>
      </c>
      <c r="M432" s="1">
        <v>0.50618055555555552</v>
      </c>
      <c r="O432" s="1">
        <v>1.503472222222222E-2</v>
      </c>
      <c r="R432">
        <f t="shared" si="17"/>
        <v>0.806774441878368</v>
      </c>
    </row>
    <row r="433" spans="1:18" x14ac:dyDescent="0.25">
      <c r="A433">
        <v>2</v>
      </c>
      <c r="B433">
        <v>258</v>
      </c>
      <c r="C433" t="s">
        <v>27</v>
      </c>
      <c r="D433" t="s">
        <v>301</v>
      </c>
      <c r="E433" t="s">
        <v>299</v>
      </c>
      <c r="F433" t="s">
        <v>269</v>
      </c>
      <c r="G433">
        <v>1984</v>
      </c>
      <c r="H433" t="s">
        <v>21</v>
      </c>
      <c r="I433" t="s">
        <v>270</v>
      </c>
      <c r="J433">
        <v>750</v>
      </c>
      <c r="L433" s="1">
        <v>0.49462962962962959</v>
      </c>
      <c r="M433" s="1">
        <v>0.50976851851851845</v>
      </c>
      <c r="O433" s="1">
        <v>1.5138888888888889E-2</v>
      </c>
      <c r="R433">
        <f t="shared" si="17"/>
        <v>0.80122324159021396</v>
      </c>
    </row>
    <row r="434" spans="1:18" x14ac:dyDescent="0.25">
      <c r="A434">
        <v>2</v>
      </c>
      <c r="B434">
        <v>323</v>
      </c>
      <c r="C434" t="s">
        <v>27</v>
      </c>
      <c r="D434" t="s">
        <v>419</v>
      </c>
      <c r="E434" t="s">
        <v>120</v>
      </c>
      <c r="F434" t="s">
        <v>368</v>
      </c>
      <c r="G434">
        <v>1980</v>
      </c>
      <c r="H434" t="s">
        <v>21</v>
      </c>
      <c r="I434" t="s">
        <v>374</v>
      </c>
      <c r="J434">
        <v>750</v>
      </c>
      <c r="L434" s="1">
        <v>0.48701388888888886</v>
      </c>
      <c r="M434" s="1">
        <v>0.50215277777777778</v>
      </c>
      <c r="O434" s="1">
        <v>1.5138888888888889E-2</v>
      </c>
      <c r="R434">
        <f t="shared" si="17"/>
        <v>0.80122324159021396</v>
      </c>
    </row>
    <row r="435" spans="1:18" x14ac:dyDescent="0.25">
      <c r="A435">
        <v>2</v>
      </c>
      <c r="B435">
        <v>463</v>
      </c>
      <c r="C435" t="s">
        <v>27</v>
      </c>
      <c r="D435" t="s">
        <v>119</v>
      </c>
      <c r="E435" t="s">
        <v>140</v>
      </c>
      <c r="F435" t="s">
        <v>591</v>
      </c>
      <c r="G435">
        <v>1976</v>
      </c>
      <c r="H435" t="s">
        <v>21</v>
      </c>
      <c r="I435" t="s">
        <v>563</v>
      </c>
      <c r="J435">
        <v>750</v>
      </c>
      <c r="L435" s="1">
        <v>0.481412037037037</v>
      </c>
      <c r="M435" s="1">
        <v>0.49709490740740742</v>
      </c>
      <c r="O435" s="1">
        <v>1.5682870370370371E-2</v>
      </c>
      <c r="R435">
        <f t="shared" si="17"/>
        <v>0.77343173431734313</v>
      </c>
    </row>
    <row r="436" spans="1:18" x14ac:dyDescent="0.25">
      <c r="A436">
        <v>2</v>
      </c>
      <c r="B436">
        <v>151</v>
      </c>
      <c r="C436" t="s">
        <v>27</v>
      </c>
      <c r="D436" t="s">
        <v>151</v>
      </c>
      <c r="E436" t="s">
        <v>68</v>
      </c>
      <c r="F436" t="s">
        <v>78</v>
      </c>
      <c r="G436">
        <v>1987</v>
      </c>
      <c r="H436" t="s">
        <v>21</v>
      </c>
      <c r="I436" t="s">
        <v>99</v>
      </c>
      <c r="J436">
        <v>750</v>
      </c>
      <c r="L436" s="1">
        <v>0.52446759259259257</v>
      </c>
      <c r="M436" s="1">
        <v>0.54035879629629624</v>
      </c>
      <c r="O436" s="1">
        <v>1.5891203703703703E-2</v>
      </c>
      <c r="R436">
        <f t="shared" si="17"/>
        <v>0.76329206117989801</v>
      </c>
    </row>
    <row r="437" spans="1:18" x14ac:dyDescent="0.25">
      <c r="A437">
        <v>2</v>
      </c>
      <c r="B437">
        <v>257</v>
      </c>
      <c r="C437" t="s">
        <v>27</v>
      </c>
      <c r="D437" t="s">
        <v>323</v>
      </c>
      <c r="E437" t="s">
        <v>324</v>
      </c>
      <c r="F437" t="s">
        <v>269</v>
      </c>
      <c r="G437">
        <v>1983</v>
      </c>
      <c r="H437" t="s">
        <v>21</v>
      </c>
      <c r="I437" t="s">
        <v>270</v>
      </c>
      <c r="J437">
        <v>750</v>
      </c>
      <c r="L437" s="1">
        <v>0.47667824074074078</v>
      </c>
      <c r="M437" s="1">
        <v>0.4928819444444445</v>
      </c>
      <c r="O437" s="1">
        <v>1.6203703703703703E-2</v>
      </c>
      <c r="R437">
        <f t="shared" si="17"/>
        <v>0.74857142857142855</v>
      </c>
    </row>
    <row r="438" spans="1:18" x14ac:dyDescent="0.25">
      <c r="A438">
        <v>2</v>
      </c>
      <c r="B438">
        <v>149</v>
      </c>
      <c r="C438" t="s">
        <v>27</v>
      </c>
      <c r="D438" t="s">
        <v>141</v>
      </c>
      <c r="E438" t="s">
        <v>140</v>
      </c>
      <c r="F438" t="s">
        <v>78</v>
      </c>
      <c r="G438">
        <v>1977</v>
      </c>
      <c r="H438" t="s">
        <v>21</v>
      </c>
      <c r="I438" t="s">
        <v>99</v>
      </c>
      <c r="J438">
        <v>750</v>
      </c>
      <c r="L438" s="1">
        <v>0.47462962962962968</v>
      </c>
      <c r="M438" s="1">
        <v>0.49145833333333333</v>
      </c>
      <c r="O438" s="1">
        <v>1.6828703703703703E-2</v>
      </c>
      <c r="R438">
        <f t="shared" si="17"/>
        <v>0.72077028885832184</v>
      </c>
    </row>
    <row r="439" spans="1:18" x14ac:dyDescent="0.25">
      <c r="A439">
        <v>2</v>
      </c>
      <c r="B439">
        <v>147</v>
      </c>
      <c r="C439" t="s">
        <v>27</v>
      </c>
      <c r="D439" t="s">
        <v>146</v>
      </c>
      <c r="E439" t="s">
        <v>75</v>
      </c>
      <c r="F439" t="s">
        <v>78</v>
      </c>
      <c r="G439">
        <v>1991</v>
      </c>
      <c r="H439" t="s">
        <v>21</v>
      </c>
      <c r="I439" t="s">
        <v>99</v>
      </c>
      <c r="J439">
        <v>750</v>
      </c>
      <c r="L439" s="1">
        <v>0.53159722222222217</v>
      </c>
      <c r="M439" s="1">
        <v>0.54907407407407405</v>
      </c>
      <c r="O439" s="1">
        <v>1.7476851851851851E-2</v>
      </c>
      <c r="R439">
        <f t="shared" si="17"/>
        <v>0.6940397350993377</v>
      </c>
    </row>
    <row r="440" spans="1:18" x14ac:dyDescent="0.25">
      <c r="A440">
        <v>2</v>
      </c>
      <c r="B440">
        <v>602</v>
      </c>
      <c r="C440" t="s">
        <v>27</v>
      </c>
      <c r="D440" t="s">
        <v>790</v>
      </c>
      <c r="E440" t="s">
        <v>791</v>
      </c>
      <c r="F440" t="s">
        <v>792</v>
      </c>
      <c r="G440">
        <v>1983</v>
      </c>
      <c r="H440" t="s">
        <v>21</v>
      </c>
      <c r="I440" t="s">
        <v>99</v>
      </c>
      <c r="J440">
        <v>200</v>
      </c>
      <c r="L440" s="1">
        <v>0.5002199074074074</v>
      </c>
      <c r="M440" s="1">
        <v>0.51848379629629626</v>
      </c>
      <c r="O440" s="1">
        <v>1.8263888888888889E-2</v>
      </c>
      <c r="R440">
        <f t="shared" si="17"/>
        <v>0.66413181242078578</v>
      </c>
    </row>
    <row r="441" spans="1:18" x14ac:dyDescent="0.25">
      <c r="A441">
        <v>2</v>
      </c>
      <c r="B441">
        <v>212</v>
      </c>
      <c r="C441" t="s">
        <v>27</v>
      </c>
      <c r="D441" t="s">
        <v>265</v>
      </c>
      <c r="E441" t="s">
        <v>207</v>
      </c>
      <c r="F441" t="s">
        <v>234</v>
      </c>
      <c r="G441">
        <v>1991</v>
      </c>
      <c r="H441" t="s">
        <v>21</v>
      </c>
      <c r="I441" t="s">
        <v>243</v>
      </c>
      <c r="J441">
        <v>750</v>
      </c>
      <c r="L441" s="1">
        <v>0.47105324074074079</v>
      </c>
      <c r="M441" s="1">
        <v>0.49004629629629631</v>
      </c>
      <c r="O441" s="1">
        <v>1.8993055555555558E-2</v>
      </c>
      <c r="R441">
        <f t="shared" si="17"/>
        <v>0.63863497867154162</v>
      </c>
    </row>
    <row r="442" spans="1:18" x14ac:dyDescent="0.25">
      <c r="A442">
        <v>2</v>
      </c>
      <c r="B442">
        <v>207</v>
      </c>
      <c r="C442" t="s">
        <v>27</v>
      </c>
      <c r="D442" t="s">
        <v>260</v>
      </c>
      <c r="E442" t="s">
        <v>261</v>
      </c>
      <c r="F442" t="s">
        <v>234</v>
      </c>
      <c r="G442">
        <v>1976</v>
      </c>
      <c r="H442" t="s">
        <v>21</v>
      </c>
      <c r="I442" t="s">
        <v>243</v>
      </c>
      <c r="J442">
        <v>750</v>
      </c>
      <c r="L442" s="1">
        <v>0.47315972222222219</v>
      </c>
      <c r="M442" s="1">
        <v>0.49216435185185187</v>
      </c>
      <c r="O442" s="1">
        <v>1.9004629629629632E-2</v>
      </c>
      <c r="R442">
        <f t="shared" si="17"/>
        <v>0.63824604141291097</v>
      </c>
    </row>
    <row r="443" spans="1:18" x14ac:dyDescent="0.25">
      <c r="A443">
        <v>2</v>
      </c>
      <c r="B443">
        <v>148</v>
      </c>
      <c r="C443" t="s">
        <v>27</v>
      </c>
      <c r="D443" t="s">
        <v>147</v>
      </c>
      <c r="E443" t="s">
        <v>148</v>
      </c>
      <c r="F443" t="s">
        <v>78</v>
      </c>
      <c r="G443">
        <v>1979</v>
      </c>
      <c r="H443" t="s">
        <v>21</v>
      </c>
      <c r="I443" t="s">
        <v>99</v>
      </c>
      <c r="J443">
        <v>750</v>
      </c>
      <c r="L443" s="1">
        <v>0.49053240740740739</v>
      </c>
      <c r="M443" s="1">
        <v>0.5193402777777778</v>
      </c>
      <c r="O443" s="1">
        <v>2.8807870370370373E-2</v>
      </c>
      <c r="R443">
        <f t="shared" si="17"/>
        <v>0.42105263157894735</v>
      </c>
    </row>
    <row r="444" spans="1:18" x14ac:dyDescent="0.25">
      <c r="A444">
        <v>2</v>
      </c>
      <c r="B444">
        <v>150</v>
      </c>
      <c r="C444" t="s">
        <v>27</v>
      </c>
      <c r="D444" t="s">
        <v>149</v>
      </c>
      <c r="E444" t="s">
        <v>150</v>
      </c>
      <c r="F444" t="s">
        <v>78</v>
      </c>
      <c r="G444">
        <v>1988</v>
      </c>
      <c r="H444" t="s">
        <v>21</v>
      </c>
      <c r="I444" t="s">
        <v>99</v>
      </c>
      <c r="J444">
        <v>750</v>
      </c>
      <c r="L444" s="1">
        <v>0.52608796296296301</v>
      </c>
      <c r="M444" s="1">
        <v>0.54031249999999997</v>
      </c>
      <c r="O444" t="s">
        <v>57</v>
      </c>
      <c r="R444">
        <v>0.2</v>
      </c>
    </row>
    <row r="445" spans="1:18" x14ac:dyDescent="0.25">
      <c r="A445">
        <v>2</v>
      </c>
      <c r="B445">
        <v>168</v>
      </c>
      <c r="C445" t="s">
        <v>27</v>
      </c>
      <c r="D445" t="s">
        <v>183</v>
      </c>
      <c r="E445" t="s">
        <v>140</v>
      </c>
      <c r="F445" t="s">
        <v>170</v>
      </c>
      <c r="G445">
        <v>1995</v>
      </c>
      <c r="H445" t="s">
        <v>21</v>
      </c>
      <c r="I445" t="s">
        <v>171</v>
      </c>
      <c r="J445">
        <v>750</v>
      </c>
      <c r="L445" s="1">
        <v>0.49668981481481483</v>
      </c>
      <c r="M445" s="1">
        <v>0.50900462962962967</v>
      </c>
      <c r="O445" t="s">
        <v>57</v>
      </c>
      <c r="R445">
        <v>0.2</v>
      </c>
    </row>
    <row r="446" spans="1:18" x14ac:dyDescent="0.25">
      <c r="A446">
        <v>2</v>
      </c>
      <c r="B446">
        <v>322</v>
      </c>
      <c r="C446" t="s">
        <v>27</v>
      </c>
      <c r="D446" t="s">
        <v>387</v>
      </c>
      <c r="E446" t="s">
        <v>418</v>
      </c>
      <c r="F446" t="s">
        <v>368</v>
      </c>
      <c r="G446">
        <v>1980</v>
      </c>
      <c r="H446" t="s">
        <v>21</v>
      </c>
      <c r="I446" t="s">
        <v>389</v>
      </c>
      <c r="J446">
        <v>750</v>
      </c>
      <c r="L446" s="1">
        <v>0.49543981481481486</v>
      </c>
      <c r="M446" s="1">
        <v>0.52053240740740747</v>
      </c>
      <c r="O446" t="s">
        <v>57</v>
      </c>
      <c r="R446">
        <v>0.2</v>
      </c>
    </row>
    <row r="447" spans="1:18" x14ac:dyDescent="0.25">
      <c r="A447">
        <v>2</v>
      </c>
      <c r="B447">
        <v>324</v>
      </c>
      <c r="C447" t="s">
        <v>27</v>
      </c>
      <c r="D447" t="s">
        <v>420</v>
      </c>
      <c r="E447" t="s">
        <v>68</v>
      </c>
      <c r="F447" t="s">
        <v>368</v>
      </c>
      <c r="G447">
        <v>1995</v>
      </c>
      <c r="H447" t="s">
        <v>21</v>
      </c>
      <c r="I447" t="s">
        <v>243</v>
      </c>
      <c r="J447">
        <v>750</v>
      </c>
      <c r="L447" s="1">
        <v>0.49259259259259264</v>
      </c>
      <c r="M447" s="1">
        <v>0.50577546296296294</v>
      </c>
      <c r="O447" t="s">
        <v>57</v>
      </c>
      <c r="R447">
        <v>0.2</v>
      </c>
    </row>
    <row r="448" spans="1:18" x14ac:dyDescent="0.25">
      <c r="A448">
        <v>2</v>
      </c>
      <c r="B448">
        <v>582</v>
      </c>
      <c r="C448" t="s">
        <v>27</v>
      </c>
      <c r="D448" t="s">
        <v>738</v>
      </c>
      <c r="E448" t="s">
        <v>407</v>
      </c>
      <c r="F448" t="s">
        <v>368</v>
      </c>
      <c r="G448">
        <v>1990</v>
      </c>
      <c r="H448" t="s">
        <v>21</v>
      </c>
      <c r="L448" s="1">
        <v>0.49603009259259262</v>
      </c>
      <c r="M448" s="1">
        <v>0.50785879629629627</v>
      </c>
      <c r="O448" t="s">
        <v>57</v>
      </c>
      <c r="R448">
        <v>0.2</v>
      </c>
    </row>
    <row r="449" spans="1:18" x14ac:dyDescent="0.25">
      <c r="A449">
        <v>2</v>
      </c>
      <c r="B449">
        <v>631</v>
      </c>
      <c r="C449" t="s">
        <v>27</v>
      </c>
      <c r="D449" t="s">
        <v>824</v>
      </c>
      <c r="E449" t="s">
        <v>418</v>
      </c>
      <c r="F449" t="s">
        <v>825</v>
      </c>
      <c r="G449">
        <v>1985</v>
      </c>
      <c r="H449" t="s">
        <v>21</v>
      </c>
      <c r="I449" t="s">
        <v>356</v>
      </c>
      <c r="J449">
        <v>200</v>
      </c>
      <c r="L449" s="1">
        <v>0.48423611111111109</v>
      </c>
      <c r="M449" s="1">
        <v>0.49765046296296295</v>
      </c>
      <c r="O449" t="s">
        <v>57</v>
      </c>
      <c r="R449">
        <v>0.2</v>
      </c>
    </row>
    <row r="450" spans="1:18" x14ac:dyDescent="0.25">
      <c r="A450">
        <v>2</v>
      </c>
      <c r="B450">
        <v>183</v>
      </c>
      <c r="C450" t="s">
        <v>27</v>
      </c>
      <c r="D450" t="s">
        <v>222</v>
      </c>
      <c r="E450" t="s">
        <v>145</v>
      </c>
      <c r="F450" t="s">
        <v>223</v>
      </c>
      <c r="G450">
        <v>1975</v>
      </c>
      <c r="H450" t="s">
        <v>21</v>
      </c>
      <c r="I450" t="s">
        <v>224</v>
      </c>
      <c r="J450">
        <v>750</v>
      </c>
      <c r="L450" s="1">
        <v>0.47152777777777777</v>
      </c>
      <c r="R450">
        <v>0</v>
      </c>
    </row>
    <row r="451" spans="1:18" x14ac:dyDescent="0.25">
      <c r="A451">
        <v>2</v>
      </c>
      <c r="B451">
        <v>208</v>
      </c>
      <c r="C451" t="s">
        <v>27</v>
      </c>
      <c r="D451" t="s">
        <v>262</v>
      </c>
      <c r="E451" t="s">
        <v>135</v>
      </c>
      <c r="F451" t="s">
        <v>234</v>
      </c>
      <c r="G451">
        <v>1987</v>
      </c>
      <c r="H451" t="s">
        <v>21</v>
      </c>
      <c r="I451" t="s">
        <v>243</v>
      </c>
      <c r="J451">
        <v>750</v>
      </c>
      <c r="L451" s="1">
        <v>0.47500000000000003</v>
      </c>
      <c r="R451">
        <v>0</v>
      </c>
    </row>
    <row r="452" spans="1:18" x14ac:dyDescent="0.25">
      <c r="A452">
        <v>2</v>
      </c>
      <c r="B452">
        <v>441</v>
      </c>
      <c r="C452" t="s">
        <v>27</v>
      </c>
      <c r="D452" t="s">
        <v>592</v>
      </c>
      <c r="E452" t="s">
        <v>71</v>
      </c>
      <c r="F452" t="s">
        <v>591</v>
      </c>
      <c r="G452">
        <v>2000</v>
      </c>
      <c r="H452" t="s">
        <v>21</v>
      </c>
      <c r="I452" t="s">
        <v>593</v>
      </c>
      <c r="J452">
        <v>750</v>
      </c>
      <c r="L452" s="1">
        <v>0.4777777777777778</v>
      </c>
      <c r="R452">
        <v>0</v>
      </c>
    </row>
    <row r="453" spans="1:18" x14ac:dyDescent="0.25">
      <c r="A453">
        <v>2</v>
      </c>
      <c r="B453">
        <v>527</v>
      </c>
      <c r="C453" t="s">
        <v>27</v>
      </c>
      <c r="D453" t="s">
        <v>693</v>
      </c>
      <c r="E453" t="s">
        <v>157</v>
      </c>
      <c r="F453" t="s">
        <v>631</v>
      </c>
      <c r="G453">
        <v>1998</v>
      </c>
      <c r="H453" t="s">
        <v>21</v>
      </c>
      <c r="I453" t="s">
        <v>654</v>
      </c>
      <c r="J453">
        <v>750</v>
      </c>
      <c r="L453" s="1">
        <v>0.48333333333333334</v>
      </c>
      <c r="R453">
        <v>0</v>
      </c>
    </row>
    <row r="454" spans="1:18" x14ac:dyDescent="0.25">
      <c r="A454">
        <v>2</v>
      </c>
      <c r="B454">
        <v>582</v>
      </c>
      <c r="C454" t="s">
        <v>27</v>
      </c>
      <c r="D454" t="s">
        <v>738</v>
      </c>
      <c r="E454" t="s">
        <v>407</v>
      </c>
      <c r="F454" t="s">
        <v>368</v>
      </c>
      <c r="G454">
        <v>1990</v>
      </c>
      <c r="H454" t="s">
        <v>21</v>
      </c>
      <c r="L454" s="1">
        <v>0.47986111111111113</v>
      </c>
      <c r="R454">
        <v>0</v>
      </c>
    </row>
    <row r="455" spans="1:18" x14ac:dyDescent="0.25">
      <c r="A455">
        <v>2</v>
      </c>
      <c r="B455">
        <v>583</v>
      </c>
      <c r="C455" t="s">
        <v>27</v>
      </c>
      <c r="D455" t="s">
        <v>648</v>
      </c>
      <c r="E455" t="s">
        <v>649</v>
      </c>
      <c r="F455" t="s">
        <v>649</v>
      </c>
      <c r="H455" t="s">
        <v>21</v>
      </c>
      <c r="L455" s="1">
        <v>0.49861111111111112</v>
      </c>
      <c r="R455">
        <v>0</v>
      </c>
    </row>
    <row r="456" spans="1:18" x14ac:dyDescent="0.25">
      <c r="A456">
        <v>2</v>
      </c>
      <c r="B456">
        <v>442</v>
      </c>
      <c r="C456" t="s">
        <v>153</v>
      </c>
      <c r="D456" t="s">
        <v>594</v>
      </c>
      <c r="E456" t="s">
        <v>68</v>
      </c>
      <c r="F456" t="s">
        <v>591</v>
      </c>
      <c r="G456">
        <v>1973</v>
      </c>
      <c r="H456" t="s">
        <v>21</v>
      </c>
      <c r="I456" t="s">
        <v>595</v>
      </c>
      <c r="J456">
        <v>750</v>
      </c>
      <c r="L456" s="1">
        <v>0.46344907407407404</v>
      </c>
      <c r="M456" s="1">
        <v>0.47608796296296302</v>
      </c>
      <c r="O456" s="1">
        <v>1.2638888888888889E-2</v>
      </c>
      <c r="R456">
        <f>$O$456/O456</f>
        <v>1</v>
      </c>
    </row>
    <row r="457" spans="1:18" x14ac:dyDescent="0.25">
      <c r="A457">
        <v>2</v>
      </c>
      <c r="B457">
        <v>153</v>
      </c>
      <c r="C457" t="s">
        <v>153</v>
      </c>
      <c r="D457" t="s">
        <v>154</v>
      </c>
      <c r="E457" t="s">
        <v>155</v>
      </c>
      <c r="F457" t="s">
        <v>78</v>
      </c>
      <c r="G457">
        <v>1968</v>
      </c>
      <c r="H457" t="s">
        <v>21</v>
      </c>
      <c r="I457" t="s">
        <v>99</v>
      </c>
      <c r="J457">
        <v>750</v>
      </c>
      <c r="L457" s="1">
        <v>0.50300925925925932</v>
      </c>
      <c r="M457" s="1">
        <v>0.51599537037037035</v>
      </c>
      <c r="O457" s="1">
        <v>1.298611111111111E-2</v>
      </c>
      <c r="R457">
        <f t="shared" ref="R457:R460" si="18">$O$456/O457</f>
        <v>0.97326203208556161</v>
      </c>
    </row>
    <row r="458" spans="1:18" x14ac:dyDescent="0.25">
      <c r="A458">
        <v>2</v>
      </c>
      <c r="B458">
        <v>437</v>
      </c>
      <c r="C458" t="s">
        <v>153</v>
      </c>
      <c r="D458" t="s">
        <v>584</v>
      </c>
      <c r="E458" t="s">
        <v>145</v>
      </c>
      <c r="F458" t="s">
        <v>566</v>
      </c>
      <c r="G458">
        <v>1972</v>
      </c>
      <c r="H458" t="s">
        <v>21</v>
      </c>
      <c r="I458" t="s">
        <v>99</v>
      </c>
      <c r="J458">
        <v>750</v>
      </c>
      <c r="L458" s="1">
        <v>0.50641203703703697</v>
      </c>
      <c r="M458" s="1">
        <v>0.52422453703703698</v>
      </c>
      <c r="O458" s="1">
        <v>1.7812499999999998E-2</v>
      </c>
      <c r="R458">
        <f t="shared" si="18"/>
        <v>0.70955165692007804</v>
      </c>
    </row>
    <row r="459" spans="1:18" x14ac:dyDescent="0.25">
      <c r="A459">
        <v>2</v>
      </c>
      <c r="B459">
        <v>391</v>
      </c>
      <c r="C459" t="s">
        <v>153</v>
      </c>
      <c r="D459" t="s">
        <v>513</v>
      </c>
      <c r="E459" t="s">
        <v>219</v>
      </c>
      <c r="F459" t="s">
        <v>514</v>
      </c>
      <c r="G459">
        <v>1956</v>
      </c>
      <c r="H459" t="s">
        <v>21</v>
      </c>
      <c r="I459" t="s">
        <v>515</v>
      </c>
      <c r="J459">
        <v>750</v>
      </c>
      <c r="L459" s="1">
        <v>0.50438657407407406</v>
      </c>
      <c r="M459" s="1">
        <v>0.52532407407407411</v>
      </c>
      <c r="O459" s="1">
        <v>2.0937499999999998E-2</v>
      </c>
      <c r="R459">
        <f t="shared" si="18"/>
        <v>0.60364842454394696</v>
      </c>
    </row>
    <row r="460" spans="1:18" x14ac:dyDescent="0.25">
      <c r="A460">
        <v>2</v>
      </c>
      <c r="B460">
        <v>160</v>
      </c>
      <c r="C460" t="s">
        <v>153</v>
      </c>
      <c r="D460" t="s">
        <v>166</v>
      </c>
      <c r="E460" t="s">
        <v>135</v>
      </c>
      <c r="F460" t="s">
        <v>167</v>
      </c>
      <c r="G460">
        <v>1975</v>
      </c>
      <c r="H460" t="s">
        <v>21</v>
      </c>
      <c r="I460" t="s">
        <v>168</v>
      </c>
      <c r="J460">
        <v>750</v>
      </c>
      <c r="L460" s="1">
        <v>0.50722222222222224</v>
      </c>
      <c r="M460" s="1">
        <v>0.53020833333333328</v>
      </c>
      <c r="O460" s="1">
        <v>2.298611111111111E-2</v>
      </c>
      <c r="R460">
        <f t="shared" si="18"/>
        <v>0.54984894259818728</v>
      </c>
    </row>
    <row r="461" spans="1:18" x14ac:dyDescent="0.25">
      <c r="A461">
        <v>2</v>
      </c>
      <c r="B461">
        <v>663</v>
      </c>
      <c r="C461" t="s">
        <v>153</v>
      </c>
      <c r="D461" t="s">
        <v>592</v>
      </c>
      <c r="E461" t="s">
        <v>207</v>
      </c>
      <c r="F461" t="s">
        <v>748</v>
      </c>
      <c r="G461">
        <v>1973</v>
      </c>
      <c r="H461" t="s">
        <v>21</v>
      </c>
      <c r="I461" t="s">
        <v>99</v>
      </c>
      <c r="J461">
        <v>200</v>
      </c>
      <c r="L461" s="1">
        <v>0.50241898148148145</v>
      </c>
      <c r="M461" s="1">
        <v>0.53148148148148155</v>
      </c>
      <c r="O461" t="s">
        <v>57</v>
      </c>
      <c r="R461">
        <v>0.2</v>
      </c>
    </row>
    <row r="462" spans="1:18" x14ac:dyDescent="0.25">
      <c r="A462">
        <v>2</v>
      </c>
      <c r="B462">
        <v>464</v>
      </c>
      <c r="C462" t="s">
        <v>153</v>
      </c>
      <c r="D462" t="s">
        <v>613</v>
      </c>
      <c r="E462" t="s">
        <v>148</v>
      </c>
      <c r="F462" t="s">
        <v>591</v>
      </c>
      <c r="G462">
        <v>1966</v>
      </c>
      <c r="H462" t="s">
        <v>21</v>
      </c>
      <c r="I462" t="s">
        <v>563</v>
      </c>
      <c r="J462">
        <v>750</v>
      </c>
      <c r="L462" s="1">
        <v>0.50233796296296296</v>
      </c>
      <c r="M462" s="1">
        <v>0.52989583333333334</v>
      </c>
      <c r="O462" t="s">
        <v>57</v>
      </c>
      <c r="R462">
        <v>0.2</v>
      </c>
    </row>
    <row r="463" spans="1:18" x14ac:dyDescent="0.25">
      <c r="A463">
        <v>2</v>
      </c>
      <c r="B463">
        <v>154</v>
      </c>
      <c r="C463" t="s">
        <v>153</v>
      </c>
      <c r="D463" t="s">
        <v>116</v>
      </c>
      <c r="E463" t="s">
        <v>114</v>
      </c>
      <c r="F463" t="s">
        <v>78</v>
      </c>
      <c r="G463">
        <v>1974</v>
      </c>
      <c r="H463" t="s">
        <v>21</v>
      </c>
      <c r="I463" t="s">
        <v>99</v>
      </c>
      <c r="J463">
        <v>750</v>
      </c>
      <c r="L463" s="1">
        <v>0.50486111111111109</v>
      </c>
      <c r="R463">
        <v>0</v>
      </c>
    </row>
    <row r="464" spans="1:18" x14ac:dyDescent="0.25">
      <c r="A464">
        <v>2</v>
      </c>
      <c r="B464">
        <v>585</v>
      </c>
      <c r="C464" t="s">
        <v>153</v>
      </c>
      <c r="D464" t="s">
        <v>648</v>
      </c>
      <c r="E464" t="s">
        <v>649</v>
      </c>
      <c r="F464" t="s">
        <v>649</v>
      </c>
      <c r="H464" t="s">
        <v>21</v>
      </c>
      <c r="L464" s="1">
        <v>0.50347222222222221</v>
      </c>
      <c r="R464">
        <v>0</v>
      </c>
    </row>
    <row r="465" spans="1:18" x14ac:dyDescent="0.25">
      <c r="A465">
        <v>2</v>
      </c>
      <c r="B465">
        <v>586</v>
      </c>
      <c r="C465" t="s">
        <v>153</v>
      </c>
      <c r="D465" t="s">
        <v>648</v>
      </c>
      <c r="E465" t="s">
        <v>649</v>
      </c>
      <c r="F465" t="s">
        <v>649</v>
      </c>
      <c r="H465" t="s">
        <v>21</v>
      </c>
      <c r="L465" s="1">
        <v>0.50069444444444444</v>
      </c>
      <c r="R465">
        <v>0</v>
      </c>
    </row>
    <row r="466" spans="1:18" x14ac:dyDescent="0.25">
      <c r="A466">
        <v>2</v>
      </c>
      <c r="B466">
        <v>350</v>
      </c>
      <c r="C466" t="s">
        <v>156</v>
      </c>
      <c r="D466" t="s">
        <v>452</v>
      </c>
      <c r="E466" t="s">
        <v>120</v>
      </c>
      <c r="F466" t="s">
        <v>450</v>
      </c>
      <c r="G466">
        <v>2012</v>
      </c>
      <c r="H466" t="s">
        <v>21</v>
      </c>
      <c r="I466" t="s">
        <v>451</v>
      </c>
      <c r="J466">
        <v>250</v>
      </c>
      <c r="L466" s="1">
        <v>0.49959490740740736</v>
      </c>
      <c r="M466" s="1">
        <v>0.50112268518518521</v>
      </c>
      <c r="O466" s="1">
        <v>1.5277777777777779E-3</v>
      </c>
      <c r="P466">
        <v>4</v>
      </c>
      <c r="R466">
        <f>$O$466/O466</f>
        <v>1</v>
      </c>
    </row>
    <row r="467" spans="1:18" x14ac:dyDescent="0.25">
      <c r="A467">
        <v>2</v>
      </c>
      <c r="B467">
        <v>155</v>
      </c>
      <c r="C467" t="s">
        <v>156</v>
      </c>
      <c r="D467" t="s">
        <v>141</v>
      </c>
      <c r="E467" t="s">
        <v>157</v>
      </c>
      <c r="F467" t="s">
        <v>78</v>
      </c>
      <c r="G467">
        <v>2012</v>
      </c>
      <c r="H467" t="s">
        <v>21</v>
      </c>
      <c r="I467" t="s">
        <v>158</v>
      </c>
      <c r="J467">
        <v>250</v>
      </c>
      <c r="L467" s="1">
        <v>0.48296296296296298</v>
      </c>
      <c r="M467" s="1">
        <v>0.48458333333333337</v>
      </c>
      <c r="O467" s="1">
        <v>1.6203703703703703E-3</v>
      </c>
      <c r="P467">
        <v>4</v>
      </c>
      <c r="R467">
        <f t="shared" ref="R467:R500" si="19">$O$466/O467</f>
        <v>0.94285714285714295</v>
      </c>
    </row>
    <row r="468" spans="1:18" x14ac:dyDescent="0.25">
      <c r="A468">
        <v>2</v>
      </c>
      <c r="B468">
        <v>556</v>
      </c>
      <c r="C468" t="s">
        <v>156</v>
      </c>
      <c r="D468" t="s">
        <v>761</v>
      </c>
      <c r="E468" t="s">
        <v>762</v>
      </c>
      <c r="F468" t="s">
        <v>517</v>
      </c>
      <c r="G468">
        <v>2012</v>
      </c>
      <c r="H468" t="s">
        <v>21</v>
      </c>
      <c r="L468" s="1">
        <v>0.49185185185185182</v>
      </c>
      <c r="M468" s="1">
        <v>0.49371527777777779</v>
      </c>
      <c r="O468" s="1">
        <v>1.8634259259259261E-3</v>
      </c>
      <c r="P468">
        <v>4</v>
      </c>
      <c r="R468">
        <f t="shared" si="19"/>
        <v>0.81987577639751552</v>
      </c>
    </row>
    <row r="469" spans="1:18" x14ac:dyDescent="0.25">
      <c r="A469">
        <v>2</v>
      </c>
      <c r="B469">
        <v>549</v>
      </c>
      <c r="C469" t="s">
        <v>156</v>
      </c>
      <c r="D469" t="s">
        <v>714</v>
      </c>
      <c r="E469" t="s">
        <v>68</v>
      </c>
      <c r="F469" t="s">
        <v>631</v>
      </c>
      <c r="G469">
        <v>2013</v>
      </c>
      <c r="H469" t="s">
        <v>21</v>
      </c>
      <c r="I469" t="s">
        <v>632</v>
      </c>
      <c r="J469">
        <v>250</v>
      </c>
      <c r="L469" s="1">
        <v>0.50918981481481485</v>
      </c>
      <c r="M469" s="1">
        <v>0.51108796296296299</v>
      </c>
      <c r="O469" s="1">
        <v>1.8981481481481482E-3</v>
      </c>
      <c r="P469">
        <v>4</v>
      </c>
      <c r="R469">
        <f t="shared" si="19"/>
        <v>0.80487804878048785</v>
      </c>
    </row>
    <row r="470" spans="1:18" x14ac:dyDescent="0.25">
      <c r="A470">
        <v>2</v>
      </c>
      <c r="B470">
        <v>404</v>
      </c>
      <c r="C470" t="s">
        <v>156</v>
      </c>
      <c r="D470" t="s">
        <v>534</v>
      </c>
      <c r="E470" t="s">
        <v>34</v>
      </c>
      <c r="F470" t="s">
        <v>517</v>
      </c>
      <c r="G470">
        <v>2013</v>
      </c>
      <c r="H470" t="s">
        <v>21</v>
      </c>
      <c r="I470" t="s">
        <v>168</v>
      </c>
      <c r="J470">
        <v>250</v>
      </c>
      <c r="L470" s="1">
        <v>0.49467592592592591</v>
      </c>
      <c r="M470" s="1">
        <v>0.49658564814814815</v>
      </c>
      <c r="O470" s="1">
        <v>1.9097222222222222E-3</v>
      </c>
      <c r="P470">
        <v>4</v>
      </c>
      <c r="R470">
        <f t="shared" si="19"/>
        <v>0.8</v>
      </c>
    </row>
    <row r="471" spans="1:18" x14ac:dyDescent="0.25">
      <c r="A471">
        <v>2</v>
      </c>
      <c r="B471">
        <v>542</v>
      </c>
      <c r="C471" t="s">
        <v>156</v>
      </c>
      <c r="D471" t="s">
        <v>708</v>
      </c>
      <c r="E471" t="s">
        <v>131</v>
      </c>
      <c r="F471" t="s">
        <v>631</v>
      </c>
      <c r="G471">
        <v>2012</v>
      </c>
      <c r="H471" t="s">
        <v>21</v>
      </c>
      <c r="I471" t="s">
        <v>632</v>
      </c>
      <c r="J471">
        <v>250</v>
      </c>
      <c r="L471" s="1">
        <v>0.50156250000000002</v>
      </c>
      <c r="M471" s="1">
        <v>0.50350694444444444</v>
      </c>
      <c r="O471" s="1">
        <v>1.9444444444444442E-3</v>
      </c>
      <c r="P471">
        <v>4</v>
      </c>
      <c r="R471">
        <f t="shared" si="19"/>
        <v>0.78571428571428592</v>
      </c>
    </row>
    <row r="472" spans="1:18" x14ac:dyDescent="0.25">
      <c r="A472">
        <v>2</v>
      </c>
      <c r="B472">
        <v>407</v>
      </c>
      <c r="C472" t="s">
        <v>156</v>
      </c>
      <c r="D472" t="s">
        <v>538</v>
      </c>
      <c r="E472" t="s">
        <v>140</v>
      </c>
      <c r="F472" t="s">
        <v>517</v>
      </c>
      <c r="G472">
        <v>2013</v>
      </c>
      <c r="H472" t="s">
        <v>21</v>
      </c>
      <c r="I472" t="s">
        <v>168</v>
      </c>
      <c r="J472">
        <v>250</v>
      </c>
      <c r="L472" s="1">
        <v>0.50364583333333335</v>
      </c>
      <c r="M472" s="1">
        <v>0.50565972222222222</v>
      </c>
      <c r="O472" s="1">
        <v>2.0138888888888888E-3</v>
      </c>
      <c r="P472">
        <v>4</v>
      </c>
      <c r="R472">
        <f t="shared" si="19"/>
        <v>0.75862068965517249</v>
      </c>
    </row>
    <row r="473" spans="1:18" x14ac:dyDescent="0.25">
      <c r="A473">
        <v>2</v>
      </c>
      <c r="B473">
        <v>548</v>
      </c>
      <c r="C473" t="s">
        <v>156</v>
      </c>
      <c r="D473" t="s">
        <v>684</v>
      </c>
      <c r="E473" t="s">
        <v>401</v>
      </c>
      <c r="F473" t="s">
        <v>631</v>
      </c>
      <c r="G473">
        <v>2013</v>
      </c>
      <c r="H473" t="s">
        <v>21</v>
      </c>
      <c r="I473" t="s">
        <v>632</v>
      </c>
      <c r="J473">
        <v>250</v>
      </c>
      <c r="L473" s="1">
        <v>0.47942129629629626</v>
      </c>
      <c r="M473" s="1">
        <v>0.48146990740740742</v>
      </c>
      <c r="O473" s="1">
        <v>2.0486111111111113E-3</v>
      </c>
      <c r="P473">
        <v>4</v>
      </c>
      <c r="R473">
        <f t="shared" si="19"/>
        <v>0.74576271186440679</v>
      </c>
    </row>
    <row r="474" spans="1:18" x14ac:dyDescent="0.25">
      <c r="A474">
        <v>2</v>
      </c>
      <c r="B474">
        <v>411</v>
      </c>
      <c r="C474" t="s">
        <v>156</v>
      </c>
      <c r="D474" t="s">
        <v>542</v>
      </c>
      <c r="E474" t="s">
        <v>150</v>
      </c>
      <c r="F474" t="s">
        <v>517</v>
      </c>
      <c r="G474">
        <v>2013</v>
      </c>
      <c r="H474" t="s">
        <v>21</v>
      </c>
      <c r="I474" t="s">
        <v>168</v>
      </c>
      <c r="J474">
        <v>250</v>
      </c>
      <c r="L474" s="1">
        <v>0.48349537037037038</v>
      </c>
      <c r="M474" s="1">
        <v>0.48562499999999997</v>
      </c>
      <c r="O474" s="1">
        <v>2.1296296296296298E-3</v>
      </c>
      <c r="P474">
        <v>4</v>
      </c>
      <c r="R474">
        <f t="shared" si="19"/>
        <v>0.71739130434782605</v>
      </c>
    </row>
    <row r="475" spans="1:18" x14ac:dyDescent="0.25">
      <c r="A475">
        <v>2</v>
      </c>
      <c r="B475">
        <v>328</v>
      </c>
      <c r="C475" t="s">
        <v>156</v>
      </c>
      <c r="D475" t="s">
        <v>419</v>
      </c>
      <c r="E475" t="s">
        <v>405</v>
      </c>
      <c r="F475" t="s">
        <v>368</v>
      </c>
      <c r="G475">
        <v>2012</v>
      </c>
      <c r="H475" t="s">
        <v>21</v>
      </c>
      <c r="I475" t="s">
        <v>374</v>
      </c>
      <c r="J475">
        <v>250</v>
      </c>
      <c r="L475" s="1">
        <v>0.49046296296296293</v>
      </c>
      <c r="M475" s="1">
        <v>0.4927083333333333</v>
      </c>
      <c r="O475" s="1">
        <v>2.2453703703703702E-3</v>
      </c>
      <c r="P475">
        <v>4</v>
      </c>
      <c r="R475">
        <f t="shared" si="19"/>
        <v>0.68041237113402064</v>
      </c>
    </row>
    <row r="476" spans="1:18" x14ac:dyDescent="0.25">
      <c r="A476">
        <v>2</v>
      </c>
      <c r="B476">
        <v>261</v>
      </c>
      <c r="C476" t="s">
        <v>156</v>
      </c>
      <c r="D476" t="s">
        <v>206</v>
      </c>
      <c r="E476" t="s">
        <v>327</v>
      </c>
      <c r="F476" t="s">
        <v>269</v>
      </c>
      <c r="G476">
        <v>2014</v>
      </c>
      <c r="H476" t="s">
        <v>21</v>
      </c>
      <c r="I476" t="s">
        <v>270</v>
      </c>
      <c r="J476">
        <v>250</v>
      </c>
      <c r="L476" s="1">
        <v>0.48976851851851855</v>
      </c>
      <c r="M476" s="1">
        <v>0.49207175925925922</v>
      </c>
      <c r="O476" s="1">
        <v>2.3032407407407407E-3</v>
      </c>
      <c r="P476">
        <v>4</v>
      </c>
      <c r="R476">
        <f t="shared" si="19"/>
        <v>0.66331658291457296</v>
      </c>
    </row>
    <row r="477" spans="1:18" x14ac:dyDescent="0.25">
      <c r="A477">
        <v>2</v>
      </c>
      <c r="B477">
        <v>380</v>
      </c>
      <c r="C477" t="s">
        <v>156</v>
      </c>
      <c r="D477" t="s">
        <v>501</v>
      </c>
      <c r="E477" t="s">
        <v>34</v>
      </c>
      <c r="F477" t="s">
        <v>463</v>
      </c>
      <c r="G477">
        <v>2013</v>
      </c>
      <c r="H477" t="s">
        <v>21</v>
      </c>
      <c r="I477" t="s">
        <v>467</v>
      </c>
      <c r="J477">
        <v>250</v>
      </c>
      <c r="L477" s="1">
        <v>0.50090277777777781</v>
      </c>
      <c r="M477" s="1">
        <v>0.50325231481481481</v>
      </c>
      <c r="O477" s="1">
        <v>2.3495370370370371E-3</v>
      </c>
      <c r="P477">
        <v>4</v>
      </c>
      <c r="R477">
        <f t="shared" si="19"/>
        <v>0.65024630541871919</v>
      </c>
    </row>
    <row r="478" spans="1:18" x14ac:dyDescent="0.25">
      <c r="A478">
        <v>2</v>
      </c>
      <c r="B478">
        <v>403</v>
      </c>
      <c r="C478" t="s">
        <v>156</v>
      </c>
      <c r="D478" t="s">
        <v>532</v>
      </c>
      <c r="E478" t="s">
        <v>533</v>
      </c>
      <c r="F478" t="s">
        <v>517</v>
      </c>
      <c r="G478">
        <v>2013</v>
      </c>
      <c r="H478" t="s">
        <v>21</v>
      </c>
      <c r="I478" t="s">
        <v>168</v>
      </c>
      <c r="J478">
        <v>250</v>
      </c>
      <c r="L478" s="1">
        <v>0.49253472222222222</v>
      </c>
      <c r="M478" s="1">
        <v>0.49490740740740741</v>
      </c>
      <c r="O478" s="1">
        <v>2.3726851851851851E-3</v>
      </c>
      <c r="P478">
        <v>4</v>
      </c>
      <c r="R478">
        <f t="shared" si="19"/>
        <v>0.64390243902439026</v>
      </c>
    </row>
    <row r="479" spans="1:18" x14ac:dyDescent="0.25">
      <c r="A479">
        <v>2</v>
      </c>
      <c r="B479">
        <v>327</v>
      </c>
      <c r="C479" t="s">
        <v>156</v>
      </c>
      <c r="D479" t="s">
        <v>419</v>
      </c>
      <c r="E479" t="s">
        <v>178</v>
      </c>
      <c r="F479" t="s">
        <v>368</v>
      </c>
      <c r="G479">
        <v>2012</v>
      </c>
      <c r="H479" t="s">
        <v>21</v>
      </c>
      <c r="I479" t="s">
        <v>374</v>
      </c>
      <c r="J479">
        <v>250</v>
      </c>
      <c r="L479" s="1">
        <v>0.48214120370370367</v>
      </c>
      <c r="M479" s="1">
        <v>0.48471064814814818</v>
      </c>
      <c r="O479" s="1">
        <v>2.5694444444444445E-3</v>
      </c>
      <c r="P479">
        <v>4</v>
      </c>
      <c r="R479">
        <f t="shared" si="19"/>
        <v>0.59459459459459463</v>
      </c>
    </row>
    <row r="480" spans="1:18" x14ac:dyDescent="0.25">
      <c r="A480">
        <v>2</v>
      </c>
      <c r="B480">
        <v>409</v>
      </c>
      <c r="C480" t="s">
        <v>156</v>
      </c>
      <c r="D480" t="s">
        <v>540</v>
      </c>
      <c r="E480" t="s">
        <v>34</v>
      </c>
      <c r="F480" t="s">
        <v>517</v>
      </c>
      <c r="G480">
        <v>2013</v>
      </c>
      <c r="H480" t="s">
        <v>21</v>
      </c>
      <c r="I480" t="s">
        <v>168</v>
      </c>
      <c r="J480">
        <v>250</v>
      </c>
      <c r="L480" s="1">
        <v>0.48704861111111114</v>
      </c>
      <c r="M480" s="1">
        <v>0.48971064814814813</v>
      </c>
      <c r="O480" s="1">
        <v>2.6620370370370374E-3</v>
      </c>
      <c r="P480">
        <v>4</v>
      </c>
      <c r="R480">
        <f t="shared" si="19"/>
        <v>0.57391304347826078</v>
      </c>
    </row>
    <row r="481" spans="1:18" x14ac:dyDescent="0.25">
      <c r="A481">
        <v>2</v>
      </c>
      <c r="B481">
        <v>408</v>
      </c>
      <c r="C481" t="s">
        <v>156</v>
      </c>
      <c r="D481" t="s">
        <v>539</v>
      </c>
      <c r="E481" t="s">
        <v>114</v>
      </c>
      <c r="F481" t="s">
        <v>517</v>
      </c>
      <c r="G481">
        <v>2012</v>
      </c>
      <c r="H481" t="s">
        <v>21</v>
      </c>
      <c r="I481" t="s">
        <v>168</v>
      </c>
      <c r="J481">
        <v>250</v>
      </c>
      <c r="L481" s="1">
        <v>0.50643518518518515</v>
      </c>
      <c r="M481" s="1">
        <v>0.50910879629629624</v>
      </c>
      <c r="O481" s="1">
        <v>2.673611111111111E-3</v>
      </c>
      <c r="P481">
        <v>4</v>
      </c>
      <c r="R481">
        <f t="shared" si="19"/>
        <v>0.57142857142857151</v>
      </c>
    </row>
    <row r="482" spans="1:18" x14ac:dyDescent="0.25">
      <c r="A482">
        <v>2</v>
      </c>
      <c r="B482">
        <v>262</v>
      </c>
      <c r="C482" t="s">
        <v>156</v>
      </c>
      <c r="D482" t="s">
        <v>328</v>
      </c>
      <c r="E482" t="s">
        <v>329</v>
      </c>
      <c r="F482" t="s">
        <v>269</v>
      </c>
      <c r="G482">
        <v>2012</v>
      </c>
      <c r="H482" t="s">
        <v>21</v>
      </c>
      <c r="I482" t="s">
        <v>270</v>
      </c>
      <c r="J482">
        <v>250</v>
      </c>
      <c r="L482" s="1">
        <v>0.48055555555555557</v>
      </c>
      <c r="M482" s="1">
        <v>0.48324074074074069</v>
      </c>
      <c r="O482" s="1">
        <v>2.685185185185185E-3</v>
      </c>
      <c r="P482">
        <v>4</v>
      </c>
      <c r="R482">
        <f t="shared" si="19"/>
        <v>0.56896551724137934</v>
      </c>
    </row>
    <row r="483" spans="1:18" x14ac:dyDescent="0.25">
      <c r="A483">
        <v>2</v>
      </c>
      <c r="B483">
        <v>325</v>
      </c>
      <c r="C483" t="s">
        <v>156</v>
      </c>
      <c r="D483" t="s">
        <v>409</v>
      </c>
      <c r="E483" t="s">
        <v>34</v>
      </c>
      <c r="F483" t="s">
        <v>368</v>
      </c>
      <c r="G483">
        <v>2012</v>
      </c>
      <c r="H483" t="s">
        <v>21</v>
      </c>
      <c r="I483" t="s">
        <v>99</v>
      </c>
      <c r="J483">
        <v>250</v>
      </c>
      <c r="L483" s="1">
        <v>0.50043981481481481</v>
      </c>
      <c r="M483" s="1">
        <v>0.50314814814814812</v>
      </c>
      <c r="O483" s="1">
        <v>2.7083333333333334E-3</v>
      </c>
      <c r="P483">
        <v>4</v>
      </c>
      <c r="R483">
        <f t="shared" si="19"/>
        <v>0.5641025641025641</v>
      </c>
    </row>
    <row r="484" spans="1:18" x14ac:dyDescent="0.25">
      <c r="A484">
        <v>2</v>
      </c>
      <c r="B484">
        <v>381</v>
      </c>
      <c r="C484" t="s">
        <v>156</v>
      </c>
      <c r="D484" t="s">
        <v>139</v>
      </c>
      <c r="E484" t="s">
        <v>358</v>
      </c>
      <c r="F484" t="s">
        <v>463</v>
      </c>
      <c r="G484">
        <v>2013</v>
      </c>
      <c r="H484" t="s">
        <v>21</v>
      </c>
      <c r="I484" t="s">
        <v>464</v>
      </c>
      <c r="J484">
        <v>250</v>
      </c>
      <c r="L484" s="1">
        <v>0.50989583333333333</v>
      </c>
      <c r="M484" s="1">
        <v>0.51266203703703705</v>
      </c>
      <c r="O484" s="1">
        <v>2.7662037037037034E-3</v>
      </c>
      <c r="P484">
        <v>4</v>
      </c>
      <c r="R484">
        <f t="shared" si="19"/>
        <v>0.55230125523012563</v>
      </c>
    </row>
    <row r="485" spans="1:18" x14ac:dyDescent="0.25">
      <c r="A485">
        <v>2</v>
      </c>
      <c r="B485">
        <v>326</v>
      </c>
      <c r="C485" t="s">
        <v>156</v>
      </c>
      <c r="D485" t="s">
        <v>403</v>
      </c>
      <c r="E485" t="s">
        <v>34</v>
      </c>
      <c r="F485" t="s">
        <v>368</v>
      </c>
      <c r="G485">
        <v>2015</v>
      </c>
      <c r="H485" t="s">
        <v>21</v>
      </c>
      <c r="I485" t="s">
        <v>421</v>
      </c>
      <c r="J485">
        <v>250</v>
      </c>
      <c r="L485" s="1">
        <v>0.5057638888888889</v>
      </c>
      <c r="M485" s="1">
        <v>0.50869212962962962</v>
      </c>
      <c r="O485" s="1">
        <v>2.9282407407407412E-3</v>
      </c>
      <c r="P485">
        <v>4</v>
      </c>
      <c r="R485">
        <f t="shared" si="19"/>
        <v>0.52173913043478259</v>
      </c>
    </row>
    <row r="486" spans="1:18" x14ac:dyDescent="0.25">
      <c r="A486">
        <v>2</v>
      </c>
      <c r="B486">
        <v>175</v>
      </c>
      <c r="C486" t="s">
        <v>156</v>
      </c>
      <c r="D486" t="s">
        <v>200</v>
      </c>
      <c r="E486" t="s">
        <v>201</v>
      </c>
      <c r="F486" t="s">
        <v>193</v>
      </c>
      <c r="G486">
        <v>2012</v>
      </c>
      <c r="H486" t="s">
        <v>21</v>
      </c>
      <c r="I486" t="s">
        <v>194</v>
      </c>
      <c r="J486">
        <v>70</v>
      </c>
      <c r="L486" s="1">
        <v>0.49752314814814813</v>
      </c>
      <c r="M486" s="1">
        <v>0.50059027777777776</v>
      </c>
      <c r="O486" s="1">
        <v>3.0671296296296297E-3</v>
      </c>
      <c r="P486">
        <v>4</v>
      </c>
      <c r="R486">
        <f t="shared" si="19"/>
        <v>0.49811320754716981</v>
      </c>
    </row>
    <row r="487" spans="1:18" x14ac:dyDescent="0.25">
      <c r="A487">
        <v>2</v>
      </c>
      <c r="B487">
        <v>406</v>
      </c>
      <c r="C487" t="s">
        <v>156</v>
      </c>
      <c r="D487" t="s">
        <v>537</v>
      </c>
      <c r="E487" t="s">
        <v>68</v>
      </c>
      <c r="F487" t="s">
        <v>517</v>
      </c>
      <c r="G487">
        <v>2012</v>
      </c>
      <c r="H487" t="s">
        <v>21</v>
      </c>
      <c r="I487" t="s">
        <v>168</v>
      </c>
      <c r="J487">
        <v>250</v>
      </c>
      <c r="L487" s="1">
        <v>0.45930555555555558</v>
      </c>
      <c r="M487" s="1">
        <v>0.46256944444444442</v>
      </c>
      <c r="O487" s="1">
        <v>3.2638888888888891E-3</v>
      </c>
      <c r="P487">
        <v>4</v>
      </c>
      <c r="R487">
        <f t="shared" si="19"/>
        <v>0.46808510638297873</v>
      </c>
    </row>
    <row r="488" spans="1:18" x14ac:dyDescent="0.25">
      <c r="A488">
        <v>2</v>
      </c>
      <c r="B488">
        <v>112</v>
      </c>
      <c r="C488" t="s">
        <v>156</v>
      </c>
      <c r="D488" t="s">
        <v>58</v>
      </c>
      <c r="E488" t="s">
        <v>59</v>
      </c>
      <c r="F488" t="s">
        <v>35</v>
      </c>
      <c r="G488">
        <v>2014</v>
      </c>
      <c r="H488" t="s">
        <v>21</v>
      </c>
      <c r="I488" t="s">
        <v>43</v>
      </c>
      <c r="J488">
        <v>70</v>
      </c>
      <c r="L488" s="1">
        <v>0.49814814814814817</v>
      </c>
      <c r="M488" s="1">
        <v>0.50142361111111111</v>
      </c>
      <c r="O488" s="1">
        <v>3.2754629629629631E-3</v>
      </c>
      <c r="P488">
        <v>4</v>
      </c>
      <c r="R488">
        <f t="shared" si="19"/>
        <v>0.46643109540636041</v>
      </c>
    </row>
    <row r="489" spans="1:18" x14ac:dyDescent="0.25">
      <c r="A489">
        <v>2</v>
      </c>
      <c r="B489">
        <v>652</v>
      </c>
      <c r="C489" t="s">
        <v>156</v>
      </c>
      <c r="D489" t="s">
        <v>845</v>
      </c>
      <c r="E489" t="s">
        <v>309</v>
      </c>
      <c r="F489" t="s">
        <v>846</v>
      </c>
      <c r="G489">
        <v>2012</v>
      </c>
      <c r="H489" t="s">
        <v>21</v>
      </c>
      <c r="I489" t="s">
        <v>356</v>
      </c>
      <c r="J489">
        <v>70</v>
      </c>
      <c r="L489" s="1">
        <v>0.49599537037037034</v>
      </c>
      <c r="M489" s="1">
        <v>0.49928240740740742</v>
      </c>
      <c r="O489" s="1">
        <v>3.2870370370370367E-3</v>
      </c>
      <c r="P489">
        <v>4</v>
      </c>
      <c r="R489">
        <f t="shared" si="19"/>
        <v>0.4647887323943663</v>
      </c>
    </row>
    <row r="490" spans="1:18" x14ac:dyDescent="0.25">
      <c r="A490">
        <v>2</v>
      </c>
      <c r="B490">
        <v>260</v>
      </c>
      <c r="C490" t="s">
        <v>156</v>
      </c>
      <c r="D490" t="s">
        <v>326</v>
      </c>
      <c r="E490" t="s">
        <v>157</v>
      </c>
      <c r="F490" t="s">
        <v>269</v>
      </c>
      <c r="G490">
        <v>2012</v>
      </c>
      <c r="H490" t="s">
        <v>21</v>
      </c>
      <c r="I490" t="s">
        <v>270</v>
      </c>
      <c r="J490">
        <v>250</v>
      </c>
      <c r="L490" s="1">
        <v>0.49736111111111114</v>
      </c>
      <c r="M490" s="1">
        <v>0.50114583333333329</v>
      </c>
      <c r="O490" s="1">
        <v>3.7847222222222223E-3</v>
      </c>
      <c r="P490">
        <v>4</v>
      </c>
      <c r="R490">
        <f t="shared" si="19"/>
        <v>0.40366972477064222</v>
      </c>
    </row>
    <row r="491" spans="1:18" x14ac:dyDescent="0.25">
      <c r="A491">
        <v>2</v>
      </c>
      <c r="B491">
        <v>405</v>
      </c>
      <c r="C491" t="s">
        <v>156</v>
      </c>
      <c r="D491" t="s">
        <v>535</v>
      </c>
      <c r="E491" t="s">
        <v>536</v>
      </c>
      <c r="F491" t="s">
        <v>517</v>
      </c>
      <c r="G491">
        <v>2013</v>
      </c>
      <c r="H491" t="s">
        <v>21</v>
      </c>
      <c r="I491" t="s">
        <v>168</v>
      </c>
      <c r="J491">
        <v>250</v>
      </c>
      <c r="L491" s="1">
        <v>0.48452546296296295</v>
      </c>
      <c r="M491" s="1">
        <v>0.48831018518518521</v>
      </c>
      <c r="O491" s="1">
        <v>3.7847222222222223E-3</v>
      </c>
      <c r="P491">
        <v>4</v>
      </c>
      <c r="R491">
        <f t="shared" si="19"/>
        <v>0.40366972477064222</v>
      </c>
    </row>
    <row r="492" spans="1:18" x14ac:dyDescent="0.25">
      <c r="A492">
        <v>2</v>
      </c>
      <c r="B492">
        <v>379</v>
      </c>
      <c r="C492" t="s">
        <v>156</v>
      </c>
      <c r="D492" t="s">
        <v>500</v>
      </c>
      <c r="E492" t="s">
        <v>138</v>
      </c>
      <c r="F492" t="s">
        <v>463</v>
      </c>
      <c r="G492">
        <v>2012</v>
      </c>
      <c r="H492" t="s">
        <v>21</v>
      </c>
      <c r="I492" t="s">
        <v>464</v>
      </c>
      <c r="J492">
        <v>250</v>
      </c>
      <c r="L492" s="1">
        <v>0.5022685185185185</v>
      </c>
      <c r="M492" s="1">
        <v>0.5062268518518519</v>
      </c>
      <c r="O492" s="1">
        <v>3.9583333333333337E-3</v>
      </c>
      <c r="P492">
        <v>4</v>
      </c>
      <c r="R492">
        <v>0.4</v>
      </c>
    </row>
    <row r="493" spans="1:18" x14ac:dyDescent="0.25">
      <c r="A493">
        <v>2</v>
      </c>
      <c r="B493">
        <v>528</v>
      </c>
      <c r="C493" t="s">
        <v>156</v>
      </c>
      <c r="D493" t="s">
        <v>694</v>
      </c>
      <c r="E493" t="s">
        <v>75</v>
      </c>
      <c r="F493" t="s">
        <v>631</v>
      </c>
      <c r="G493">
        <v>2015</v>
      </c>
      <c r="H493" t="s">
        <v>21</v>
      </c>
      <c r="I493" t="s">
        <v>695</v>
      </c>
      <c r="J493">
        <v>250</v>
      </c>
      <c r="L493" s="1">
        <v>0.48633101851851851</v>
      </c>
      <c r="M493" s="1">
        <v>0.49032407407407402</v>
      </c>
      <c r="O493" s="1">
        <v>3.9930555555555561E-3</v>
      </c>
      <c r="P493">
        <v>4</v>
      </c>
      <c r="R493">
        <v>0.4</v>
      </c>
    </row>
    <row r="494" spans="1:18" x14ac:dyDescent="0.25">
      <c r="A494">
        <v>2</v>
      </c>
      <c r="B494">
        <v>259</v>
      </c>
      <c r="C494" t="s">
        <v>156</v>
      </c>
      <c r="D494" t="s">
        <v>325</v>
      </c>
      <c r="E494" t="s">
        <v>307</v>
      </c>
      <c r="F494" t="s">
        <v>269</v>
      </c>
      <c r="G494">
        <v>2012</v>
      </c>
      <c r="H494" t="s">
        <v>21</v>
      </c>
      <c r="I494" t="s">
        <v>270</v>
      </c>
      <c r="J494">
        <v>250</v>
      </c>
      <c r="L494" s="1">
        <v>0.4890856481481482</v>
      </c>
      <c r="M494" s="1">
        <v>0.49311342592592594</v>
      </c>
      <c r="O494" s="1">
        <v>4.0277777777777777E-3</v>
      </c>
      <c r="P494">
        <v>4</v>
      </c>
      <c r="R494">
        <v>0.4</v>
      </c>
    </row>
    <row r="495" spans="1:18" x14ac:dyDescent="0.25">
      <c r="A495">
        <v>2</v>
      </c>
      <c r="B495">
        <v>607</v>
      </c>
      <c r="C495" t="s">
        <v>156</v>
      </c>
      <c r="D495" t="s">
        <v>576</v>
      </c>
      <c r="E495" t="s">
        <v>148</v>
      </c>
      <c r="F495" t="s">
        <v>193</v>
      </c>
      <c r="G495">
        <v>2012</v>
      </c>
      <c r="H495" t="s">
        <v>21</v>
      </c>
      <c r="I495" t="s">
        <v>194</v>
      </c>
      <c r="J495">
        <v>70</v>
      </c>
      <c r="L495" s="1">
        <v>0.50437500000000002</v>
      </c>
      <c r="M495" s="1">
        <v>0.5088773148148148</v>
      </c>
      <c r="O495" s="1">
        <v>4.5023148148148149E-3</v>
      </c>
      <c r="P495">
        <v>4</v>
      </c>
      <c r="R495">
        <v>0.4</v>
      </c>
    </row>
    <row r="496" spans="1:18" x14ac:dyDescent="0.25">
      <c r="A496">
        <v>2</v>
      </c>
      <c r="B496">
        <v>550</v>
      </c>
      <c r="C496" t="s">
        <v>156</v>
      </c>
      <c r="D496" t="s">
        <v>634</v>
      </c>
      <c r="E496" t="s">
        <v>178</v>
      </c>
      <c r="F496" t="s">
        <v>631</v>
      </c>
      <c r="G496">
        <v>2013</v>
      </c>
      <c r="H496" t="s">
        <v>21</v>
      </c>
      <c r="I496" t="s">
        <v>632</v>
      </c>
      <c r="J496">
        <v>250</v>
      </c>
      <c r="L496" s="1">
        <v>0.48568287037037039</v>
      </c>
      <c r="M496" s="1">
        <v>0.49061342592592588</v>
      </c>
      <c r="O496" s="1">
        <v>4.9305555555555552E-3</v>
      </c>
      <c r="P496">
        <v>4</v>
      </c>
      <c r="R496">
        <v>0.4</v>
      </c>
    </row>
    <row r="497" spans="1:18" x14ac:dyDescent="0.25">
      <c r="A497">
        <v>2</v>
      </c>
      <c r="B497">
        <v>412</v>
      </c>
      <c r="C497" t="s">
        <v>156</v>
      </c>
      <c r="D497" t="s">
        <v>543</v>
      </c>
      <c r="E497" t="s">
        <v>201</v>
      </c>
      <c r="F497" t="s">
        <v>517</v>
      </c>
      <c r="G497">
        <v>2013</v>
      </c>
      <c r="H497" t="s">
        <v>21</v>
      </c>
      <c r="I497" t="s">
        <v>168</v>
      </c>
      <c r="J497">
        <v>250</v>
      </c>
      <c r="L497" s="1">
        <v>0.50714120370370364</v>
      </c>
      <c r="M497" s="1">
        <v>0.51276620370370374</v>
      </c>
      <c r="O497" s="1">
        <v>5.6249999999999989E-3</v>
      </c>
      <c r="P497">
        <v>4</v>
      </c>
      <c r="R497">
        <v>0.4</v>
      </c>
    </row>
    <row r="498" spans="1:18" x14ac:dyDescent="0.25">
      <c r="A498">
        <v>2</v>
      </c>
      <c r="B498">
        <v>551</v>
      </c>
      <c r="C498" t="s">
        <v>156</v>
      </c>
      <c r="D498" t="s">
        <v>667</v>
      </c>
      <c r="E498" t="s">
        <v>34</v>
      </c>
      <c r="F498" t="s">
        <v>631</v>
      </c>
      <c r="G498">
        <v>2013</v>
      </c>
      <c r="H498" t="s">
        <v>21</v>
      </c>
      <c r="I498" t="s">
        <v>632</v>
      </c>
      <c r="J498">
        <v>250</v>
      </c>
      <c r="L498" s="1">
        <v>0.48145833333333332</v>
      </c>
      <c r="M498" s="1">
        <v>0.48773148148148149</v>
      </c>
      <c r="O498" s="1">
        <v>6.2731481481481484E-3</v>
      </c>
      <c r="P498">
        <v>4</v>
      </c>
      <c r="R498">
        <v>0.4</v>
      </c>
    </row>
    <row r="499" spans="1:18" x14ac:dyDescent="0.25">
      <c r="A499">
        <v>2</v>
      </c>
      <c r="B499">
        <v>543</v>
      </c>
      <c r="C499" t="s">
        <v>156</v>
      </c>
      <c r="D499" t="s">
        <v>709</v>
      </c>
      <c r="E499" t="s">
        <v>219</v>
      </c>
      <c r="F499" t="s">
        <v>631</v>
      </c>
      <c r="G499">
        <v>2012</v>
      </c>
      <c r="H499" t="s">
        <v>21</v>
      </c>
      <c r="I499" t="s">
        <v>632</v>
      </c>
      <c r="J499">
        <v>250</v>
      </c>
      <c r="L499" s="1">
        <v>0.4876967592592592</v>
      </c>
      <c r="M499" s="1">
        <v>0.49469907407407404</v>
      </c>
      <c r="O499" s="1">
        <v>7.0023148148148154E-3</v>
      </c>
      <c r="P499">
        <v>4</v>
      </c>
      <c r="R499">
        <v>0.4</v>
      </c>
    </row>
    <row r="500" spans="1:18" x14ac:dyDescent="0.25">
      <c r="A500">
        <v>2</v>
      </c>
      <c r="B500">
        <v>553</v>
      </c>
      <c r="C500" t="s">
        <v>156</v>
      </c>
      <c r="D500" t="s">
        <v>716</v>
      </c>
      <c r="E500" t="s">
        <v>114</v>
      </c>
      <c r="F500" t="s">
        <v>631</v>
      </c>
      <c r="G500">
        <v>2013</v>
      </c>
      <c r="H500" t="s">
        <v>21</v>
      </c>
      <c r="I500" t="s">
        <v>632</v>
      </c>
      <c r="J500">
        <v>250</v>
      </c>
      <c r="L500" s="1">
        <v>0.5084953703703704</v>
      </c>
      <c r="M500" s="1">
        <v>0.51613425925925926</v>
      </c>
      <c r="O500" s="1">
        <v>7.6388888888888886E-3</v>
      </c>
      <c r="P500">
        <v>4</v>
      </c>
      <c r="R500">
        <v>0.4</v>
      </c>
    </row>
    <row r="501" spans="1:18" x14ac:dyDescent="0.25">
      <c r="A501">
        <v>2</v>
      </c>
      <c r="B501">
        <v>545</v>
      </c>
      <c r="C501" t="s">
        <v>156</v>
      </c>
      <c r="D501" t="s">
        <v>712</v>
      </c>
      <c r="E501" t="s">
        <v>140</v>
      </c>
      <c r="F501" t="s">
        <v>631</v>
      </c>
      <c r="G501">
        <v>2013</v>
      </c>
      <c r="H501" t="s">
        <v>21</v>
      </c>
      <c r="I501" t="s">
        <v>632</v>
      </c>
      <c r="J501">
        <v>250</v>
      </c>
      <c r="L501" s="1">
        <v>0.49531249999999999</v>
      </c>
      <c r="M501" s="1">
        <v>0.49775462962962963</v>
      </c>
      <c r="O501" s="1">
        <v>2.4421296296296296E-3</v>
      </c>
      <c r="P501">
        <v>3</v>
      </c>
      <c r="R501">
        <v>0.2</v>
      </c>
    </row>
    <row r="502" spans="1:18" x14ac:dyDescent="0.25">
      <c r="A502">
        <v>2</v>
      </c>
      <c r="B502">
        <v>281</v>
      </c>
      <c r="C502" t="s">
        <v>156</v>
      </c>
      <c r="D502" t="s">
        <v>364</v>
      </c>
      <c r="E502" t="s">
        <v>329</v>
      </c>
      <c r="F502" t="s">
        <v>365</v>
      </c>
      <c r="G502">
        <v>2015</v>
      </c>
      <c r="H502" t="s">
        <v>21</v>
      </c>
      <c r="I502" t="s">
        <v>814</v>
      </c>
      <c r="J502">
        <v>70</v>
      </c>
      <c r="L502" s="1">
        <v>0.50782407407407404</v>
      </c>
      <c r="M502" s="1">
        <v>0.51055555555555554</v>
      </c>
      <c r="O502" s="1">
        <v>2.7314814814814819E-3</v>
      </c>
      <c r="R502">
        <v>0.2</v>
      </c>
    </row>
    <row r="503" spans="1:18" x14ac:dyDescent="0.25">
      <c r="A503">
        <v>2</v>
      </c>
      <c r="B503">
        <v>176</v>
      </c>
      <c r="C503" t="s">
        <v>156</v>
      </c>
      <c r="D503" t="s">
        <v>202</v>
      </c>
      <c r="E503" t="s">
        <v>203</v>
      </c>
      <c r="F503" t="s">
        <v>193</v>
      </c>
      <c r="G503">
        <v>2012</v>
      </c>
      <c r="H503" t="s">
        <v>21</v>
      </c>
      <c r="I503" t="s">
        <v>194</v>
      </c>
      <c r="J503">
        <v>70</v>
      </c>
      <c r="L503" s="1">
        <v>0.50277777777777777</v>
      </c>
      <c r="R503">
        <v>0</v>
      </c>
    </row>
    <row r="504" spans="1:18" x14ac:dyDescent="0.25">
      <c r="A504">
        <v>2</v>
      </c>
      <c r="B504">
        <v>184</v>
      </c>
      <c r="C504" t="s">
        <v>156</v>
      </c>
      <c r="D504" t="s">
        <v>222</v>
      </c>
      <c r="E504" t="s">
        <v>25</v>
      </c>
      <c r="F504" t="s">
        <v>223</v>
      </c>
      <c r="G504">
        <v>2012</v>
      </c>
      <c r="H504" t="s">
        <v>21</v>
      </c>
      <c r="I504" t="s">
        <v>225</v>
      </c>
      <c r="J504">
        <v>250</v>
      </c>
      <c r="L504" s="1">
        <v>0.4909722222222222</v>
      </c>
      <c r="R504">
        <v>0</v>
      </c>
    </row>
    <row r="505" spans="1:18" x14ac:dyDescent="0.25">
      <c r="A505">
        <v>2</v>
      </c>
      <c r="B505">
        <v>410</v>
      </c>
      <c r="C505" t="s">
        <v>156</v>
      </c>
      <c r="D505" t="s">
        <v>541</v>
      </c>
      <c r="E505" t="s">
        <v>352</v>
      </c>
      <c r="F505" t="s">
        <v>517</v>
      </c>
      <c r="G505">
        <v>2013</v>
      </c>
      <c r="H505" t="s">
        <v>21</v>
      </c>
      <c r="I505" t="s">
        <v>168</v>
      </c>
      <c r="J505">
        <v>250</v>
      </c>
      <c r="L505" s="1">
        <v>0.47847222222222219</v>
      </c>
      <c r="R505">
        <v>0</v>
      </c>
    </row>
    <row r="506" spans="1:18" x14ac:dyDescent="0.25">
      <c r="A506">
        <v>2</v>
      </c>
      <c r="B506">
        <v>413</v>
      </c>
      <c r="C506" t="s">
        <v>156</v>
      </c>
      <c r="D506" t="s">
        <v>544</v>
      </c>
      <c r="E506" t="s">
        <v>120</v>
      </c>
      <c r="F506" t="s">
        <v>517</v>
      </c>
      <c r="G506">
        <v>2012</v>
      </c>
      <c r="H506" t="s">
        <v>21</v>
      </c>
      <c r="I506" t="s">
        <v>168</v>
      </c>
      <c r="J506">
        <v>250</v>
      </c>
      <c r="L506" s="1">
        <v>0.48472222222222222</v>
      </c>
      <c r="R506">
        <v>0</v>
      </c>
    </row>
    <row r="507" spans="1:18" x14ac:dyDescent="0.25">
      <c r="A507">
        <v>2</v>
      </c>
      <c r="B507">
        <v>544</v>
      </c>
      <c r="C507" t="s">
        <v>156</v>
      </c>
      <c r="D507" t="s">
        <v>710</v>
      </c>
      <c r="E507" t="s">
        <v>711</v>
      </c>
      <c r="F507" t="s">
        <v>631</v>
      </c>
      <c r="G507">
        <v>2013</v>
      </c>
      <c r="H507" t="s">
        <v>21</v>
      </c>
      <c r="I507" t="s">
        <v>632</v>
      </c>
      <c r="J507">
        <v>250</v>
      </c>
      <c r="L507" s="1">
        <v>0.49305555555555558</v>
      </c>
      <c r="R507">
        <v>0</v>
      </c>
    </row>
    <row r="508" spans="1:18" x14ac:dyDescent="0.25">
      <c r="A508">
        <v>2</v>
      </c>
      <c r="B508">
        <v>546</v>
      </c>
      <c r="C508" t="s">
        <v>156</v>
      </c>
      <c r="D508" t="s">
        <v>713</v>
      </c>
      <c r="E508" t="s">
        <v>131</v>
      </c>
      <c r="F508" t="s">
        <v>631</v>
      </c>
      <c r="G508">
        <v>2013</v>
      </c>
      <c r="H508" t="s">
        <v>21</v>
      </c>
      <c r="I508" t="s">
        <v>632</v>
      </c>
      <c r="J508">
        <v>250</v>
      </c>
      <c r="L508" s="1">
        <v>0.49861111111111112</v>
      </c>
      <c r="R508">
        <v>0</v>
      </c>
    </row>
    <row r="509" spans="1:18" x14ac:dyDescent="0.25">
      <c r="A509">
        <v>2</v>
      </c>
      <c r="B509">
        <v>547</v>
      </c>
      <c r="C509" t="s">
        <v>156</v>
      </c>
      <c r="D509" t="s">
        <v>506</v>
      </c>
      <c r="E509" t="s">
        <v>176</v>
      </c>
      <c r="F509" t="s">
        <v>631</v>
      </c>
      <c r="G509">
        <v>2013</v>
      </c>
      <c r="H509" t="s">
        <v>21</v>
      </c>
      <c r="I509" t="s">
        <v>632</v>
      </c>
      <c r="J509">
        <v>250</v>
      </c>
      <c r="L509" s="1">
        <v>0.49374999999999997</v>
      </c>
      <c r="R509">
        <v>0</v>
      </c>
    </row>
    <row r="510" spans="1:18" x14ac:dyDescent="0.25">
      <c r="A510">
        <v>2</v>
      </c>
      <c r="B510">
        <v>552</v>
      </c>
      <c r="C510" t="s">
        <v>156</v>
      </c>
      <c r="D510" t="s">
        <v>715</v>
      </c>
      <c r="E510" t="s">
        <v>145</v>
      </c>
      <c r="F510" t="s">
        <v>631</v>
      </c>
      <c r="G510">
        <v>2013</v>
      </c>
      <c r="H510" t="s">
        <v>21</v>
      </c>
      <c r="I510" t="s">
        <v>632</v>
      </c>
      <c r="J510">
        <v>250</v>
      </c>
      <c r="L510" s="1">
        <v>0.47986111111111113</v>
      </c>
      <c r="R510">
        <v>0</v>
      </c>
    </row>
    <row r="511" spans="1:18" x14ac:dyDescent="0.25">
      <c r="A511">
        <v>2</v>
      </c>
      <c r="B511">
        <v>658</v>
      </c>
      <c r="C511" t="s">
        <v>156</v>
      </c>
      <c r="D511" t="s">
        <v>679</v>
      </c>
      <c r="E511" t="s">
        <v>145</v>
      </c>
      <c r="F511" t="s">
        <v>631</v>
      </c>
      <c r="G511">
        <v>2015</v>
      </c>
      <c r="H511" t="s">
        <v>21</v>
      </c>
      <c r="I511" t="s">
        <v>854</v>
      </c>
      <c r="J511">
        <v>250</v>
      </c>
      <c r="L511" s="1">
        <v>0.48819444444444443</v>
      </c>
      <c r="R511">
        <v>0</v>
      </c>
    </row>
    <row r="512" spans="1:18" x14ac:dyDescent="0.25">
      <c r="A512">
        <v>2</v>
      </c>
      <c r="B512">
        <v>626</v>
      </c>
      <c r="C512" t="s">
        <v>29</v>
      </c>
      <c r="D512" t="s">
        <v>456</v>
      </c>
      <c r="E512" t="s">
        <v>520</v>
      </c>
      <c r="F512" t="s">
        <v>458</v>
      </c>
      <c r="G512">
        <v>1985</v>
      </c>
      <c r="H512" t="s">
        <v>21</v>
      </c>
      <c r="I512" t="s">
        <v>822</v>
      </c>
      <c r="J512">
        <v>400</v>
      </c>
      <c r="L512" s="1">
        <v>0.5099421296296297</v>
      </c>
      <c r="M512" s="1">
        <v>0.51650462962962962</v>
      </c>
      <c r="O512" s="1">
        <v>6.5624999999999998E-3</v>
      </c>
      <c r="P512">
        <v>12</v>
      </c>
      <c r="R512">
        <f>$O$512/O512</f>
        <v>1</v>
      </c>
    </row>
    <row r="513" spans="1:18" x14ac:dyDescent="0.25">
      <c r="A513">
        <v>2</v>
      </c>
      <c r="B513">
        <v>466</v>
      </c>
      <c r="C513" t="s">
        <v>29</v>
      </c>
      <c r="D513" t="s">
        <v>604</v>
      </c>
      <c r="E513" t="s">
        <v>106</v>
      </c>
      <c r="F513" t="s">
        <v>591</v>
      </c>
      <c r="G513">
        <v>1976</v>
      </c>
      <c r="H513" t="s">
        <v>21</v>
      </c>
      <c r="I513" t="s">
        <v>563</v>
      </c>
      <c r="J513">
        <v>400</v>
      </c>
      <c r="L513" s="1">
        <v>0.50230324074074073</v>
      </c>
      <c r="M513" s="1">
        <v>0.51064814814814818</v>
      </c>
      <c r="O513" s="1">
        <v>8.3449074074074085E-3</v>
      </c>
      <c r="P513">
        <v>12</v>
      </c>
      <c r="R513">
        <f t="shared" ref="R513:R532" si="20">$O$512/O513</f>
        <v>0.78640776699029113</v>
      </c>
    </row>
    <row r="514" spans="1:18" x14ac:dyDescent="0.25">
      <c r="A514">
        <v>2</v>
      </c>
      <c r="B514">
        <v>465</v>
      </c>
      <c r="C514" t="s">
        <v>29</v>
      </c>
      <c r="D514" t="s">
        <v>626</v>
      </c>
      <c r="E514" t="s">
        <v>250</v>
      </c>
      <c r="F514" t="s">
        <v>591</v>
      </c>
      <c r="G514">
        <v>1975</v>
      </c>
      <c r="H514" t="s">
        <v>21</v>
      </c>
      <c r="I514" t="s">
        <v>563</v>
      </c>
      <c r="J514">
        <v>400</v>
      </c>
      <c r="L514" s="1">
        <v>0.49958333333333332</v>
      </c>
      <c r="M514" s="1">
        <v>0.50828703703703704</v>
      </c>
      <c r="O514" s="1">
        <v>8.7037037037037031E-3</v>
      </c>
      <c r="P514">
        <v>12</v>
      </c>
      <c r="R514">
        <f t="shared" si="20"/>
        <v>0.75398936170212771</v>
      </c>
    </row>
    <row r="515" spans="1:18" x14ac:dyDescent="0.25">
      <c r="A515">
        <v>2</v>
      </c>
      <c r="B515">
        <v>653</v>
      </c>
      <c r="C515" t="s">
        <v>29</v>
      </c>
      <c r="D515" t="s">
        <v>847</v>
      </c>
      <c r="E515" t="s">
        <v>106</v>
      </c>
      <c r="F515" t="s">
        <v>846</v>
      </c>
      <c r="G515">
        <v>1979</v>
      </c>
      <c r="H515" t="s">
        <v>21</v>
      </c>
      <c r="I515" t="s">
        <v>356</v>
      </c>
      <c r="J515">
        <v>100</v>
      </c>
      <c r="L515" s="1">
        <v>0.50018518518518518</v>
      </c>
      <c r="M515" s="1">
        <v>0.50924768518518515</v>
      </c>
      <c r="O515" s="1">
        <v>9.0624999999999994E-3</v>
      </c>
      <c r="P515">
        <v>12</v>
      </c>
      <c r="R515">
        <f t="shared" si="20"/>
        <v>0.72413793103448276</v>
      </c>
    </row>
    <row r="516" spans="1:18" x14ac:dyDescent="0.25">
      <c r="A516">
        <v>2</v>
      </c>
      <c r="B516">
        <v>660</v>
      </c>
      <c r="C516" t="s">
        <v>29</v>
      </c>
      <c r="D516" t="s">
        <v>857</v>
      </c>
      <c r="E516" t="s">
        <v>412</v>
      </c>
      <c r="F516" t="s">
        <v>858</v>
      </c>
      <c r="G516">
        <v>1988</v>
      </c>
      <c r="H516" t="s">
        <v>21</v>
      </c>
      <c r="I516" t="s">
        <v>99</v>
      </c>
      <c r="J516">
        <v>100</v>
      </c>
      <c r="L516" s="1">
        <v>0.51278935185185182</v>
      </c>
      <c r="M516" s="1">
        <v>0.52194444444444443</v>
      </c>
      <c r="O516" s="1">
        <v>9.1550925925925931E-3</v>
      </c>
      <c r="P516">
        <v>12</v>
      </c>
      <c r="R516">
        <f t="shared" si="20"/>
        <v>0.71681415929203529</v>
      </c>
    </row>
    <row r="517" spans="1:18" x14ac:dyDescent="0.25">
      <c r="A517">
        <v>2</v>
      </c>
      <c r="B517">
        <v>627</v>
      </c>
      <c r="C517" t="s">
        <v>29</v>
      </c>
      <c r="D517" t="s">
        <v>491</v>
      </c>
      <c r="E517" t="s">
        <v>377</v>
      </c>
      <c r="F517" t="s">
        <v>463</v>
      </c>
      <c r="G517">
        <v>1978</v>
      </c>
      <c r="H517" t="s">
        <v>21</v>
      </c>
      <c r="I517" t="s">
        <v>467</v>
      </c>
      <c r="J517">
        <v>100</v>
      </c>
      <c r="L517" s="1">
        <v>0.49881944444444443</v>
      </c>
      <c r="M517" s="1">
        <v>0.50835648148148149</v>
      </c>
      <c r="O517" s="1">
        <v>9.5370370370370366E-3</v>
      </c>
      <c r="P517">
        <v>12</v>
      </c>
      <c r="R517">
        <f t="shared" si="20"/>
        <v>0.68810679611650483</v>
      </c>
    </row>
    <row r="518" spans="1:18" x14ac:dyDescent="0.25">
      <c r="A518">
        <v>2</v>
      </c>
      <c r="B518">
        <v>334</v>
      </c>
      <c r="C518" t="s">
        <v>29</v>
      </c>
      <c r="D518" t="s">
        <v>426</v>
      </c>
      <c r="E518" t="s">
        <v>250</v>
      </c>
      <c r="F518" t="s">
        <v>368</v>
      </c>
      <c r="G518">
        <v>1985</v>
      </c>
      <c r="H518" t="s">
        <v>21</v>
      </c>
      <c r="I518" t="s">
        <v>374</v>
      </c>
      <c r="J518">
        <v>100</v>
      </c>
      <c r="L518" s="1">
        <v>0.49619212962962966</v>
      </c>
      <c r="M518" s="1">
        <v>0.50575231481481475</v>
      </c>
      <c r="O518" s="1">
        <v>9.5601851851851855E-3</v>
      </c>
      <c r="P518">
        <v>12</v>
      </c>
      <c r="R518">
        <f t="shared" si="20"/>
        <v>0.68644067796610164</v>
      </c>
    </row>
    <row r="519" spans="1:18" x14ac:dyDescent="0.25">
      <c r="A519">
        <v>2</v>
      </c>
      <c r="B519">
        <v>335</v>
      </c>
      <c r="C519" t="s">
        <v>29</v>
      </c>
      <c r="D519" t="s">
        <v>427</v>
      </c>
      <c r="E519" t="s">
        <v>104</v>
      </c>
      <c r="F519" t="s">
        <v>368</v>
      </c>
      <c r="G519">
        <v>1986</v>
      </c>
      <c r="H519" t="s">
        <v>21</v>
      </c>
      <c r="I519" t="s">
        <v>374</v>
      </c>
      <c r="J519">
        <v>100</v>
      </c>
      <c r="L519" s="1">
        <v>0.49684027777777778</v>
      </c>
      <c r="M519" s="1">
        <v>0.50685185185185189</v>
      </c>
      <c r="O519" s="1">
        <v>1.0011574074074074E-2</v>
      </c>
      <c r="P519">
        <v>12</v>
      </c>
      <c r="R519">
        <f t="shared" si="20"/>
        <v>0.65549132947976874</v>
      </c>
    </row>
    <row r="520" spans="1:18" x14ac:dyDescent="0.25">
      <c r="A520">
        <v>2</v>
      </c>
      <c r="B520">
        <v>609</v>
      </c>
      <c r="C520" t="s">
        <v>29</v>
      </c>
      <c r="D520" t="s">
        <v>799</v>
      </c>
      <c r="E520" t="s">
        <v>239</v>
      </c>
      <c r="F520" t="s">
        <v>193</v>
      </c>
      <c r="G520">
        <v>2007</v>
      </c>
      <c r="H520" t="s">
        <v>21</v>
      </c>
      <c r="I520" t="s">
        <v>194</v>
      </c>
      <c r="J520">
        <v>100</v>
      </c>
      <c r="L520" s="1">
        <v>0.49187500000000001</v>
      </c>
      <c r="M520" s="1">
        <v>0.50240740740740741</v>
      </c>
      <c r="O520" s="1">
        <v>1.0532407407407407E-2</v>
      </c>
      <c r="P520">
        <v>12</v>
      </c>
      <c r="R520">
        <f t="shared" si="20"/>
        <v>0.62307692307692308</v>
      </c>
    </row>
    <row r="521" spans="1:18" x14ac:dyDescent="0.25">
      <c r="A521">
        <v>2</v>
      </c>
      <c r="B521">
        <v>390</v>
      </c>
      <c r="C521" t="s">
        <v>29</v>
      </c>
      <c r="D521" t="s">
        <v>465</v>
      </c>
      <c r="E521" t="s">
        <v>778</v>
      </c>
      <c r="F521" t="s">
        <v>463</v>
      </c>
      <c r="G521">
        <v>1973</v>
      </c>
      <c r="H521" t="s">
        <v>21</v>
      </c>
      <c r="L521" s="1">
        <v>0.50393518518518521</v>
      </c>
      <c r="M521" s="1">
        <v>0.51454861111111116</v>
      </c>
      <c r="O521" s="1">
        <v>1.0613425925925927E-2</v>
      </c>
      <c r="P521">
        <v>12</v>
      </c>
      <c r="R521">
        <f t="shared" si="20"/>
        <v>0.61832061068702282</v>
      </c>
    </row>
    <row r="522" spans="1:18" x14ac:dyDescent="0.25">
      <c r="A522">
        <v>2</v>
      </c>
      <c r="B522">
        <v>129</v>
      </c>
      <c r="C522" t="s">
        <v>29</v>
      </c>
      <c r="D522" t="s">
        <v>94</v>
      </c>
      <c r="E522" t="s">
        <v>102</v>
      </c>
      <c r="F522" t="s">
        <v>78</v>
      </c>
      <c r="G522">
        <v>1978</v>
      </c>
      <c r="H522" t="s">
        <v>21</v>
      </c>
      <c r="I522" t="s">
        <v>99</v>
      </c>
      <c r="J522">
        <v>750</v>
      </c>
      <c r="L522" s="1">
        <v>0.53468749999999998</v>
      </c>
      <c r="M522" s="1">
        <v>0.54537037037037039</v>
      </c>
      <c r="O522" s="1">
        <v>1.068287037037037E-2</v>
      </c>
      <c r="P522">
        <v>12</v>
      </c>
      <c r="R522">
        <f t="shared" si="20"/>
        <v>0.61430119176598053</v>
      </c>
    </row>
    <row r="523" spans="1:18" x14ac:dyDescent="0.25">
      <c r="A523">
        <v>2</v>
      </c>
      <c r="B523">
        <v>104</v>
      </c>
      <c r="C523" t="s">
        <v>29</v>
      </c>
      <c r="D523" t="s">
        <v>18</v>
      </c>
      <c r="E523" t="s">
        <v>30</v>
      </c>
      <c r="F523" t="s">
        <v>20</v>
      </c>
      <c r="G523">
        <v>1980</v>
      </c>
      <c r="H523" t="s">
        <v>21</v>
      </c>
      <c r="I523" t="s">
        <v>31</v>
      </c>
      <c r="J523">
        <v>400</v>
      </c>
      <c r="L523" s="1">
        <v>0.49809027777777781</v>
      </c>
      <c r="M523" s="1">
        <v>0.50891203703703702</v>
      </c>
      <c r="O523" s="1">
        <v>1.082175925925926E-2</v>
      </c>
      <c r="P523">
        <v>12</v>
      </c>
      <c r="R523">
        <f t="shared" si="20"/>
        <v>0.60641711229946516</v>
      </c>
    </row>
    <row r="524" spans="1:18" x14ac:dyDescent="0.25">
      <c r="A524">
        <v>2</v>
      </c>
      <c r="B524">
        <v>522</v>
      </c>
      <c r="C524" t="s">
        <v>29</v>
      </c>
      <c r="D524" t="s">
        <v>743</v>
      </c>
      <c r="E524" t="s">
        <v>34</v>
      </c>
      <c r="F524" t="s">
        <v>631</v>
      </c>
      <c r="G524">
        <v>2007</v>
      </c>
      <c r="H524" t="s">
        <v>21</v>
      </c>
      <c r="I524" t="s">
        <v>632</v>
      </c>
      <c r="J524">
        <v>400</v>
      </c>
      <c r="L524" s="1">
        <v>0.51056712962962958</v>
      </c>
      <c r="M524" s="1">
        <v>0.52172453703703703</v>
      </c>
      <c r="O524" s="1">
        <v>1.1157407407407408E-2</v>
      </c>
      <c r="P524">
        <v>12</v>
      </c>
      <c r="R524">
        <f t="shared" si="20"/>
        <v>0.58817427385892118</v>
      </c>
    </row>
    <row r="525" spans="1:18" x14ac:dyDescent="0.25">
      <c r="A525">
        <v>2</v>
      </c>
      <c r="B525">
        <v>157</v>
      </c>
      <c r="C525" t="s">
        <v>29</v>
      </c>
      <c r="D525" t="s">
        <v>161</v>
      </c>
      <c r="E525" t="s">
        <v>95</v>
      </c>
      <c r="F525" t="s">
        <v>78</v>
      </c>
      <c r="G525">
        <v>1985</v>
      </c>
      <c r="H525" t="s">
        <v>21</v>
      </c>
      <c r="I525" t="s">
        <v>99</v>
      </c>
      <c r="J525">
        <v>400</v>
      </c>
      <c r="L525" s="1">
        <v>0.51196759259259261</v>
      </c>
      <c r="M525" s="1">
        <v>0.52361111111111114</v>
      </c>
      <c r="O525" s="1">
        <v>1.1643518518518518E-2</v>
      </c>
      <c r="P525">
        <v>12</v>
      </c>
      <c r="R525">
        <f t="shared" si="20"/>
        <v>0.56361829025844934</v>
      </c>
    </row>
    <row r="526" spans="1:18" x14ac:dyDescent="0.25">
      <c r="A526">
        <v>2</v>
      </c>
      <c r="B526">
        <v>178</v>
      </c>
      <c r="C526" t="s">
        <v>29</v>
      </c>
      <c r="D526" t="s">
        <v>205</v>
      </c>
      <c r="E526" t="s">
        <v>173</v>
      </c>
      <c r="F526" t="s">
        <v>193</v>
      </c>
      <c r="G526">
        <v>2006</v>
      </c>
      <c r="H526" t="s">
        <v>21</v>
      </c>
      <c r="I526" t="s">
        <v>194</v>
      </c>
      <c r="J526">
        <v>100</v>
      </c>
      <c r="L526" s="1">
        <v>0.49530092592592595</v>
      </c>
      <c r="M526" s="1">
        <v>0.50710648148148152</v>
      </c>
      <c r="O526" s="1">
        <v>1.1805555555555555E-2</v>
      </c>
      <c r="P526">
        <v>12</v>
      </c>
      <c r="R526">
        <f t="shared" si="20"/>
        <v>0.55588235294117649</v>
      </c>
    </row>
    <row r="527" spans="1:18" x14ac:dyDescent="0.25">
      <c r="A527">
        <v>2</v>
      </c>
      <c r="B527">
        <v>661</v>
      </c>
      <c r="C527" t="s">
        <v>29</v>
      </c>
      <c r="D527" t="s">
        <v>859</v>
      </c>
      <c r="E527" t="s">
        <v>211</v>
      </c>
      <c r="F527" t="s">
        <v>860</v>
      </c>
      <c r="G527">
        <v>1986</v>
      </c>
      <c r="H527" t="s">
        <v>21</v>
      </c>
      <c r="I527" t="s">
        <v>356</v>
      </c>
      <c r="J527">
        <v>100</v>
      </c>
      <c r="L527" s="1">
        <v>0.50921296296296303</v>
      </c>
      <c r="M527" s="1">
        <v>0.52239583333333328</v>
      </c>
      <c r="O527" s="1">
        <v>1.3182870370370371E-2</v>
      </c>
      <c r="P527">
        <v>12</v>
      </c>
      <c r="R527">
        <f t="shared" si="20"/>
        <v>0.49780509218612817</v>
      </c>
    </row>
    <row r="528" spans="1:18" x14ac:dyDescent="0.25">
      <c r="A528">
        <v>2</v>
      </c>
      <c r="B528">
        <v>177</v>
      </c>
      <c r="C528" t="s">
        <v>29</v>
      </c>
      <c r="D528" t="s">
        <v>204</v>
      </c>
      <c r="E528" t="s">
        <v>42</v>
      </c>
      <c r="F528" t="s">
        <v>193</v>
      </c>
      <c r="G528">
        <v>2007</v>
      </c>
      <c r="H528" t="s">
        <v>21</v>
      </c>
      <c r="I528" t="s">
        <v>194</v>
      </c>
      <c r="J528">
        <v>100</v>
      </c>
      <c r="L528" s="1">
        <v>0.49325231481481485</v>
      </c>
      <c r="M528" s="1">
        <v>0.5071296296296296</v>
      </c>
      <c r="O528" s="1">
        <v>1.3877314814814815E-2</v>
      </c>
      <c r="P528">
        <v>12</v>
      </c>
      <c r="R528">
        <f t="shared" si="20"/>
        <v>0.47289407839866554</v>
      </c>
    </row>
    <row r="529" spans="1:18" x14ac:dyDescent="0.25">
      <c r="A529">
        <v>2</v>
      </c>
      <c r="B529">
        <v>329</v>
      </c>
      <c r="C529" t="s">
        <v>29</v>
      </c>
      <c r="D529" t="s">
        <v>192</v>
      </c>
      <c r="E529" t="s">
        <v>87</v>
      </c>
      <c r="F529" t="s">
        <v>368</v>
      </c>
      <c r="G529">
        <v>1978</v>
      </c>
      <c r="H529" t="s">
        <v>21</v>
      </c>
      <c r="I529" t="s">
        <v>99</v>
      </c>
      <c r="J529">
        <v>400</v>
      </c>
      <c r="L529" s="1">
        <v>0.49743055555555554</v>
      </c>
      <c r="M529" s="1">
        <v>0.5117708333333334</v>
      </c>
      <c r="O529" s="1">
        <v>1.4340277777777776E-2</v>
      </c>
      <c r="P529">
        <v>12</v>
      </c>
      <c r="R529">
        <f t="shared" si="20"/>
        <v>0.4576271186440678</v>
      </c>
    </row>
    <row r="530" spans="1:18" x14ac:dyDescent="0.25">
      <c r="A530">
        <v>2</v>
      </c>
      <c r="B530">
        <v>158</v>
      </c>
      <c r="C530" t="s">
        <v>29</v>
      </c>
      <c r="D530" t="s">
        <v>86</v>
      </c>
      <c r="E530" t="s">
        <v>162</v>
      </c>
      <c r="F530" t="s">
        <v>78</v>
      </c>
      <c r="G530">
        <v>1977</v>
      </c>
      <c r="H530" t="s">
        <v>21</v>
      </c>
      <c r="I530" t="s">
        <v>99</v>
      </c>
      <c r="J530">
        <v>400</v>
      </c>
      <c r="L530" s="1">
        <v>0.50715277777777779</v>
      </c>
      <c r="M530" s="1">
        <v>0.52400462962962957</v>
      </c>
      <c r="O530" s="1">
        <v>1.6851851851851851E-2</v>
      </c>
      <c r="P530">
        <v>12</v>
      </c>
      <c r="R530">
        <v>0.4</v>
      </c>
    </row>
    <row r="531" spans="1:18" x14ac:dyDescent="0.25">
      <c r="A531">
        <v>2</v>
      </c>
      <c r="B531">
        <v>156</v>
      </c>
      <c r="C531" t="s">
        <v>29</v>
      </c>
      <c r="D531" t="s">
        <v>752</v>
      </c>
      <c r="E531" t="s">
        <v>160</v>
      </c>
      <c r="F531" t="s">
        <v>78</v>
      </c>
      <c r="G531">
        <v>1980</v>
      </c>
      <c r="H531" t="s">
        <v>21</v>
      </c>
      <c r="I531" t="s">
        <v>99</v>
      </c>
      <c r="J531">
        <v>400</v>
      </c>
      <c r="L531" s="1">
        <v>0.4911921296296296</v>
      </c>
      <c r="M531" s="1">
        <v>0.50968749999999996</v>
      </c>
      <c r="O531" s="1">
        <v>1.849537037037037E-2</v>
      </c>
      <c r="P531">
        <v>12</v>
      </c>
      <c r="R531">
        <v>0.4</v>
      </c>
    </row>
    <row r="532" spans="1:18" x14ac:dyDescent="0.25">
      <c r="A532">
        <v>2</v>
      </c>
      <c r="B532">
        <v>169</v>
      </c>
      <c r="C532" t="s">
        <v>29</v>
      </c>
      <c r="D532" t="s">
        <v>184</v>
      </c>
      <c r="E532" t="s">
        <v>185</v>
      </c>
      <c r="F532" t="s">
        <v>186</v>
      </c>
      <c r="G532">
        <v>1970</v>
      </c>
      <c r="H532" t="s">
        <v>21</v>
      </c>
      <c r="J532">
        <v>100</v>
      </c>
      <c r="L532" s="1">
        <v>0.49461805555555555</v>
      </c>
      <c r="M532" s="1">
        <v>0.53143518518518518</v>
      </c>
      <c r="O532" s="1">
        <v>3.681712962962963E-2</v>
      </c>
      <c r="P532">
        <v>12</v>
      </c>
      <c r="R532">
        <v>0.4</v>
      </c>
    </row>
    <row r="533" spans="1:18" x14ac:dyDescent="0.25">
      <c r="A533">
        <v>2</v>
      </c>
      <c r="B533">
        <v>264</v>
      </c>
      <c r="C533" t="s">
        <v>29</v>
      </c>
      <c r="D533" t="s">
        <v>330</v>
      </c>
      <c r="E533" t="s">
        <v>68</v>
      </c>
      <c r="F533" t="s">
        <v>269</v>
      </c>
      <c r="G533">
        <v>1984</v>
      </c>
      <c r="H533" t="s">
        <v>21</v>
      </c>
      <c r="I533" t="s">
        <v>270</v>
      </c>
      <c r="J533">
        <v>400</v>
      </c>
      <c r="L533" s="1">
        <v>0.50370370370370365</v>
      </c>
      <c r="M533" s="1">
        <v>0.50873842592592589</v>
      </c>
      <c r="O533" s="1">
        <v>5.0347222222222225E-3</v>
      </c>
      <c r="P533">
        <v>11</v>
      </c>
      <c r="R533">
        <v>0.2</v>
      </c>
    </row>
    <row r="534" spans="1:18" x14ac:dyDescent="0.25">
      <c r="A534">
        <v>2</v>
      </c>
      <c r="B534">
        <v>345</v>
      </c>
      <c r="C534" t="s">
        <v>29</v>
      </c>
      <c r="D534" t="s">
        <v>441</v>
      </c>
      <c r="E534" t="s">
        <v>230</v>
      </c>
      <c r="F534" t="s">
        <v>444</v>
      </c>
      <c r="G534">
        <v>1983</v>
      </c>
      <c r="H534" t="s">
        <v>21</v>
      </c>
      <c r="I534" t="s">
        <v>168</v>
      </c>
      <c r="J534">
        <v>200</v>
      </c>
      <c r="L534" s="1">
        <v>0.51127314814814817</v>
      </c>
      <c r="M534" s="1">
        <v>0.52402777777777776</v>
      </c>
      <c r="O534" s="1">
        <v>1.275462962962963E-2</v>
      </c>
      <c r="P534">
        <v>11</v>
      </c>
      <c r="R534">
        <v>0.2</v>
      </c>
    </row>
    <row r="535" spans="1:18" x14ac:dyDescent="0.25">
      <c r="A535">
        <v>2</v>
      </c>
      <c r="B535">
        <v>483</v>
      </c>
      <c r="C535" t="s">
        <v>29</v>
      </c>
      <c r="D535" t="s">
        <v>740</v>
      </c>
      <c r="E535" t="s">
        <v>741</v>
      </c>
      <c r="F535" t="s">
        <v>631</v>
      </c>
      <c r="G535">
        <v>2007</v>
      </c>
      <c r="H535" t="s">
        <v>21</v>
      </c>
      <c r="I535" t="s">
        <v>632</v>
      </c>
      <c r="J535">
        <v>400</v>
      </c>
      <c r="L535" s="1">
        <v>0.4904398148148148</v>
      </c>
      <c r="M535" s="1">
        <v>0.49952546296296302</v>
      </c>
      <c r="O535" s="1">
        <v>9.0856481481481483E-3</v>
      </c>
      <c r="P535">
        <v>10</v>
      </c>
      <c r="R535">
        <v>0.2</v>
      </c>
    </row>
    <row r="536" spans="1:18" x14ac:dyDescent="0.25">
      <c r="A536">
        <v>2</v>
      </c>
      <c r="B536">
        <v>263</v>
      </c>
      <c r="C536" t="s">
        <v>29</v>
      </c>
      <c r="D536" t="s">
        <v>293</v>
      </c>
      <c r="E536" t="s">
        <v>68</v>
      </c>
      <c r="F536" t="s">
        <v>269</v>
      </c>
      <c r="G536">
        <v>1969</v>
      </c>
      <c r="H536" t="s">
        <v>21</v>
      </c>
      <c r="I536" t="s">
        <v>270</v>
      </c>
      <c r="J536">
        <v>400</v>
      </c>
      <c r="L536" s="1">
        <v>0.48958333333333331</v>
      </c>
      <c r="R536">
        <v>0</v>
      </c>
    </row>
    <row r="537" spans="1:18" x14ac:dyDescent="0.25">
      <c r="A537">
        <v>2</v>
      </c>
      <c r="B537">
        <v>346</v>
      </c>
      <c r="C537" t="s">
        <v>29</v>
      </c>
      <c r="D537" t="s">
        <v>443</v>
      </c>
      <c r="E537" t="s">
        <v>289</v>
      </c>
      <c r="F537" t="s">
        <v>444</v>
      </c>
      <c r="G537">
        <v>1994</v>
      </c>
      <c r="H537" t="s">
        <v>21</v>
      </c>
      <c r="I537" t="s">
        <v>99</v>
      </c>
      <c r="J537">
        <v>200</v>
      </c>
      <c r="L537" s="1">
        <v>0.50624999999999998</v>
      </c>
      <c r="R537">
        <v>0</v>
      </c>
    </row>
    <row r="538" spans="1:18" x14ac:dyDescent="0.25">
      <c r="A538">
        <v>2</v>
      </c>
      <c r="B538">
        <v>347</v>
      </c>
      <c r="C538" t="s">
        <v>29</v>
      </c>
      <c r="D538" t="s">
        <v>445</v>
      </c>
      <c r="E538" t="s">
        <v>104</v>
      </c>
      <c r="F538" t="s">
        <v>444</v>
      </c>
      <c r="G538">
        <v>1992</v>
      </c>
      <c r="H538" t="s">
        <v>21</v>
      </c>
      <c r="I538" t="s">
        <v>168</v>
      </c>
      <c r="J538">
        <v>200</v>
      </c>
      <c r="L538" s="1">
        <v>0.49374999999999997</v>
      </c>
      <c r="R538">
        <v>0</v>
      </c>
    </row>
    <row r="539" spans="1:18" x14ac:dyDescent="0.25">
      <c r="A539">
        <v>2</v>
      </c>
      <c r="B539">
        <v>348</v>
      </c>
      <c r="C539" t="s">
        <v>29</v>
      </c>
      <c r="D539" t="s">
        <v>446</v>
      </c>
      <c r="E539" t="s">
        <v>447</v>
      </c>
      <c r="F539" t="s">
        <v>444</v>
      </c>
      <c r="G539">
        <v>1976</v>
      </c>
      <c r="H539" t="s">
        <v>21</v>
      </c>
      <c r="I539" t="s">
        <v>448</v>
      </c>
      <c r="J539">
        <v>200</v>
      </c>
      <c r="L539" s="1">
        <v>0.49236111111111108</v>
      </c>
      <c r="R539">
        <v>0</v>
      </c>
    </row>
    <row r="540" spans="1:18" x14ac:dyDescent="0.25">
      <c r="A540">
        <v>2</v>
      </c>
      <c r="B540">
        <v>484</v>
      </c>
      <c r="C540" t="s">
        <v>29</v>
      </c>
      <c r="D540" t="s">
        <v>703</v>
      </c>
      <c r="E540" t="s">
        <v>196</v>
      </c>
      <c r="F540" t="s">
        <v>631</v>
      </c>
      <c r="G540">
        <v>2007</v>
      </c>
      <c r="H540" t="s">
        <v>21</v>
      </c>
      <c r="I540" t="s">
        <v>632</v>
      </c>
      <c r="J540">
        <v>400</v>
      </c>
      <c r="L540" s="1">
        <v>0.50138888888888888</v>
      </c>
      <c r="R540">
        <v>0</v>
      </c>
    </row>
    <row r="541" spans="1:18" x14ac:dyDescent="0.25">
      <c r="A541">
        <v>2</v>
      </c>
      <c r="B541">
        <v>554</v>
      </c>
      <c r="C541" t="s">
        <v>29</v>
      </c>
      <c r="D541" t="s">
        <v>306</v>
      </c>
      <c r="E541" t="s">
        <v>407</v>
      </c>
      <c r="F541" t="s">
        <v>717</v>
      </c>
      <c r="G541">
        <v>1986</v>
      </c>
      <c r="H541" t="s">
        <v>21</v>
      </c>
      <c r="I541" t="s">
        <v>718</v>
      </c>
      <c r="J541">
        <v>200</v>
      </c>
      <c r="L541" s="1">
        <v>0.5083333333333333</v>
      </c>
      <c r="R541">
        <v>0</v>
      </c>
    </row>
    <row r="542" spans="1:18" x14ac:dyDescent="0.25">
      <c r="A542">
        <v>2</v>
      </c>
      <c r="B542">
        <v>590</v>
      </c>
      <c r="C542" t="s">
        <v>29</v>
      </c>
      <c r="D542" t="s">
        <v>648</v>
      </c>
      <c r="E542" t="s">
        <v>649</v>
      </c>
      <c r="F542" t="s">
        <v>649</v>
      </c>
      <c r="H542" t="s">
        <v>21</v>
      </c>
      <c r="L542" s="1">
        <v>0.50763888888888886</v>
      </c>
      <c r="R542">
        <v>0</v>
      </c>
    </row>
    <row r="543" spans="1:18" x14ac:dyDescent="0.25">
      <c r="A543">
        <v>2</v>
      </c>
      <c r="B543">
        <v>591</v>
      </c>
      <c r="C543" t="s">
        <v>29</v>
      </c>
      <c r="D543" t="s">
        <v>648</v>
      </c>
      <c r="E543" t="s">
        <v>649</v>
      </c>
      <c r="F543" t="s">
        <v>649</v>
      </c>
      <c r="H543" t="s">
        <v>21</v>
      </c>
      <c r="L543" s="1">
        <v>0.50555555555555554</v>
      </c>
      <c r="R543">
        <v>0</v>
      </c>
    </row>
    <row r="544" spans="1:18" x14ac:dyDescent="0.25">
      <c r="A544">
        <v>2</v>
      </c>
      <c r="B544">
        <v>592</v>
      </c>
      <c r="C544" t="s">
        <v>29</v>
      </c>
      <c r="D544" t="s">
        <v>648</v>
      </c>
      <c r="E544" t="s">
        <v>649</v>
      </c>
      <c r="F544" t="s">
        <v>649</v>
      </c>
      <c r="H544" t="s">
        <v>21</v>
      </c>
      <c r="L544" s="1">
        <v>0.50486111111111109</v>
      </c>
      <c r="R544">
        <v>0</v>
      </c>
    </row>
    <row r="545" spans="1:18" x14ac:dyDescent="0.25">
      <c r="A545">
        <v>2</v>
      </c>
      <c r="B545">
        <v>657</v>
      </c>
      <c r="C545" t="s">
        <v>29</v>
      </c>
      <c r="D545" t="s">
        <v>853</v>
      </c>
      <c r="E545" t="s">
        <v>230</v>
      </c>
      <c r="F545" t="s">
        <v>631</v>
      </c>
      <c r="G545">
        <v>2007</v>
      </c>
      <c r="H545" t="s">
        <v>21</v>
      </c>
      <c r="I545" t="s">
        <v>632</v>
      </c>
      <c r="J545">
        <v>400</v>
      </c>
      <c r="L545" s="1">
        <v>0.50069444444444444</v>
      </c>
      <c r="R545">
        <v>0</v>
      </c>
    </row>
  </sheetData>
  <sortState ref="B2:R545">
    <sortCondition ref="C2:C545"/>
    <sortCondition descending="1" ref="P2:P545"/>
    <sortCondition ref="O2:O5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1"/>
  <sheetViews>
    <sheetView topLeftCell="A503" workbookViewId="0">
      <selection activeCell="R515" sqref="R515:R531"/>
    </sheetView>
  </sheetViews>
  <sheetFormatPr defaultRowHeight="15" x14ac:dyDescent="0.25"/>
  <cols>
    <col min="9" max="9" width="11.7109375" customWidth="1"/>
  </cols>
  <sheetData>
    <row r="1" spans="1:18" x14ac:dyDescent="0.25">
      <c r="A1" t="s">
        <v>928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A2">
        <v>3</v>
      </c>
      <c r="B2">
        <v>393</v>
      </c>
      <c r="C2" t="s">
        <v>60</v>
      </c>
      <c r="D2" t="s">
        <v>518</v>
      </c>
      <c r="E2" t="s">
        <v>173</v>
      </c>
      <c r="F2" t="s">
        <v>517</v>
      </c>
      <c r="G2">
        <v>2011</v>
      </c>
      <c r="H2" t="s">
        <v>21</v>
      </c>
      <c r="I2" t="s">
        <v>168</v>
      </c>
      <c r="J2">
        <v>250</v>
      </c>
      <c r="L2" s="1">
        <v>0.46951388888888884</v>
      </c>
      <c r="M2" s="1">
        <v>0.47547453703703701</v>
      </c>
      <c r="O2" s="1">
        <v>5.9606481481481489E-3</v>
      </c>
      <c r="P2">
        <v>8</v>
      </c>
      <c r="R2">
        <f>$O$2/O2</f>
        <v>1</v>
      </c>
    </row>
    <row r="3" spans="1:18" x14ac:dyDescent="0.25">
      <c r="A3">
        <v>3</v>
      </c>
      <c r="B3">
        <v>444</v>
      </c>
      <c r="C3" t="s">
        <v>60</v>
      </c>
      <c r="D3" t="s">
        <v>598</v>
      </c>
      <c r="E3" t="s">
        <v>106</v>
      </c>
      <c r="F3" t="s">
        <v>591</v>
      </c>
      <c r="G3">
        <v>2011</v>
      </c>
      <c r="H3" t="s">
        <v>21</v>
      </c>
      <c r="I3" t="s">
        <v>597</v>
      </c>
      <c r="J3">
        <v>250</v>
      </c>
      <c r="L3" s="1">
        <v>0.46876157407407404</v>
      </c>
      <c r="M3" s="1">
        <v>0.47494212962962962</v>
      </c>
      <c r="O3" s="1">
        <v>6.1805555555555563E-3</v>
      </c>
      <c r="P3">
        <v>8</v>
      </c>
      <c r="R3">
        <f t="shared" ref="R3:R24" si="0">$O$2/O3</f>
        <v>0.96441947565543074</v>
      </c>
    </row>
    <row r="4" spans="1:18" x14ac:dyDescent="0.25">
      <c r="A4">
        <v>3</v>
      </c>
      <c r="B4">
        <v>473</v>
      </c>
      <c r="C4" t="s">
        <v>60</v>
      </c>
      <c r="D4" t="s">
        <v>637</v>
      </c>
      <c r="E4" t="s">
        <v>109</v>
      </c>
      <c r="F4" t="s">
        <v>631</v>
      </c>
      <c r="G4">
        <v>2011</v>
      </c>
      <c r="H4" t="s">
        <v>21</v>
      </c>
      <c r="I4" t="s">
        <v>632</v>
      </c>
      <c r="J4">
        <v>250</v>
      </c>
      <c r="L4" s="1">
        <v>0.46738425925925925</v>
      </c>
      <c r="M4" s="1">
        <v>0.4742939814814815</v>
      </c>
      <c r="O4" s="1">
        <v>6.9097222222222225E-3</v>
      </c>
      <c r="P4">
        <v>8</v>
      </c>
      <c r="R4">
        <f t="shared" si="0"/>
        <v>0.86264656616415414</v>
      </c>
    </row>
    <row r="5" spans="1:18" x14ac:dyDescent="0.25">
      <c r="A5">
        <v>3</v>
      </c>
      <c r="B5">
        <v>470</v>
      </c>
      <c r="C5" t="s">
        <v>60</v>
      </c>
      <c r="D5" t="s">
        <v>634</v>
      </c>
      <c r="E5" t="s">
        <v>196</v>
      </c>
      <c r="F5" t="s">
        <v>631</v>
      </c>
      <c r="G5">
        <v>2010</v>
      </c>
      <c r="H5" t="s">
        <v>21</v>
      </c>
      <c r="I5" t="s">
        <v>632</v>
      </c>
      <c r="J5">
        <v>250</v>
      </c>
      <c r="L5" s="1">
        <v>0.45983796296296298</v>
      </c>
      <c r="M5" s="1">
        <v>0.46695601851851848</v>
      </c>
      <c r="O5" s="1">
        <v>7.1180555555555554E-3</v>
      </c>
      <c r="P5">
        <v>8</v>
      </c>
      <c r="R5">
        <f t="shared" si="0"/>
        <v>0.83739837398373995</v>
      </c>
    </row>
    <row r="6" spans="1:18" x14ac:dyDescent="0.25">
      <c r="A6">
        <v>3</v>
      </c>
      <c r="B6">
        <v>185</v>
      </c>
      <c r="C6" t="s">
        <v>60</v>
      </c>
      <c r="D6" t="s">
        <v>226</v>
      </c>
      <c r="E6" t="s">
        <v>173</v>
      </c>
      <c r="F6" t="s">
        <v>227</v>
      </c>
      <c r="G6">
        <v>2011</v>
      </c>
      <c r="H6" t="s">
        <v>21</v>
      </c>
      <c r="I6" t="s">
        <v>228</v>
      </c>
      <c r="J6">
        <v>250</v>
      </c>
      <c r="L6" s="1">
        <v>0.47436342592592595</v>
      </c>
      <c r="M6" s="1">
        <v>0.48208333333333336</v>
      </c>
      <c r="O6" s="1">
        <v>7.719907407407408E-3</v>
      </c>
      <c r="P6">
        <v>8</v>
      </c>
      <c r="R6">
        <f t="shared" si="0"/>
        <v>0.77211394302848579</v>
      </c>
    </row>
    <row r="7" spans="1:18" x14ac:dyDescent="0.25">
      <c r="A7">
        <v>3</v>
      </c>
      <c r="B7">
        <v>217</v>
      </c>
      <c r="C7" t="s">
        <v>60</v>
      </c>
      <c r="D7" t="s">
        <v>274</v>
      </c>
      <c r="E7" t="s">
        <v>275</v>
      </c>
      <c r="F7" t="s">
        <v>269</v>
      </c>
      <c r="G7">
        <v>2010</v>
      </c>
      <c r="H7" t="s">
        <v>21</v>
      </c>
      <c r="I7" t="s">
        <v>270</v>
      </c>
      <c r="J7">
        <v>250</v>
      </c>
      <c r="L7" s="1">
        <v>0.47297453703703707</v>
      </c>
      <c r="M7" s="1">
        <v>0.48078703703703707</v>
      </c>
      <c r="O7" s="1">
        <v>7.8125E-3</v>
      </c>
      <c r="P7">
        <v>8</v>
      </c>
      <c r="R7">
        <f t="shared" si="0"/>
        <v>0.76296296296296306</v>
      </c>
    </row>
    <row r="8" spans="1:18" x14ac:dyDescent="0.25">
      <c r="A8">
        <v>3</v>
      </c>
      <c r="B8">
        <v>529</v>
      </c>
      <c r="C8" t="s">
        <v>60</v>
      </c>
      <c r="D8" t="s">
        <v>574</v>
      </c>
      <c r="E8" t="s">
        <v>173</v>
      </c>
      <c r="F8" t="s">
        <v>631</v>
      </c>
      <c r="G8">
        <v>2011</v>
      </c>
      <c r="H8" t="s">
        <v>21</v>
      </c>
      <c r="I8" t="s">
        <v>696</v>
      </c>
      <c r="J8">
        <v>250</v>
      </c>
      <c r="L8" s="1">
        <v>0.47012731481481485</v>
      </c>
      <c r="M8" s="1">
        <v>0.47795138888888888</v>
      </c>
      <c r="O8" s="1">
        <v>7.8240740740740753E-3</v>
      </c>
      <c r="P8">
        <v>8</v>
      </c>
      <c r="R8">
        <f t="shared" si="0"/>
        <v>0.76183431952662717</v>
      </c>
    </row>
    <row r="9" spans="1:18" x14ac:dyDescent="0.25">
      <c r="A9">
        <v>3</v>
      </c>
      <c r="B9">
        <v>562</v>
      </c>
      <c r="C9" t="s">
        <v>60</v>
      </c>
      <c r="D9" t="s">
        <v>861</v>
      </c>
      <c r="E9" t="s">
        <v>862</v>
      </c>
      <c r="F9" t="s">
        <v>78</v>
      </c>
      <c r="G9">
        <v>2011</v>
      </c>
      <c r="H9" t="s">
        <v>21</v>
      </c>
      <c r="I9" t="s">
        <v>863</v>
      </c>
      <c r="L9" s="1">
        <v>0.46046296296296302</v>
      </c>
      <c r="M9" s="1">
        <v>0.46857638888888892</v>
      </c>
      <c r="O9" s="1">
        <v>8.113425925925925E-3</v>
      </c>
      <c r="P9">
        <v>8</v>
      </c>
      <c r="R9">
        <f t="shared" si="0"/>
        <v>0.73466476462196884</v>
      </c>
    </row>
    <row r="10" spans="1:18" x14ac:dyDescent="0.25">
      <c r="A10">
        <v>3</v>
      </c>
      <c r="B10">
        <v>692</v>
      </c>
      <c r="C10" t="s">
        <v>60</v>
      </c>
      <c r="D10" t="s">
        <v>864</v>
      </c>
      <c r="E10" t="s">
        <v>173</v>
      </c>
      <c r="F10" t="s">
        <v>517</v>
      </c>
      <c r="G10">
        <v>2010</v>
      </c>
      <c r="H10" t="s">
        <v>21</v>
      </c>
      <c r="I10" t="s">
        <v>865</v>
      </c>
      <c r="J10">
        <v>70</v>
      </c>
      <c r="L10" s="1">
        <v>0.47707175925925926</v>
      </c>
      <c r="M10" s="1">
        <v>0.48526620370370371</v>
      </c>
      <c r="O10" s="1">
        <v>8.1944444444444452E-3</v>
      </c>
      <c r="P10">
        <v>8</v>
      </c>
      <c r="R10">
        <f t="shared" si="0"/>
        <v>0.72740112994350281</v>
      </c>
    </row>
    <row r="11" spans="1:18" x14ac:dyDescent="0.25">
      <c r="A11">
        <v>3</v>
      </c>
      <c r="B11">
        <v>468</v>
      </c>
      <c r="C11" t="s">
        <v>60</v>
      </c>
      <c r="D11" t="s">
        <v>630</v>
      </c>
      <c r="E11" t="s">
        <v>50</v>
      </c>
      <c r="F11" t="s">
        <v>631</v>
      </c>
      <c r="G11">
        <v>2010</v>
      </c>
      <c r="H11" t="s">
        <v>21</v>
      </c>
      <c r="I11" t="s">
        <v>632</v>
      </c>
      <c r="J11">
        <v>250</v>
      </c>
      <c r="L11" s="1">
        <v>0.47500000000000003</v>
      </c>
      <c r="M11" s="1">
        <v>0.48363425925925929</v>
      </c>
      <c r="O11" s="1">
        <v>8.6342592592592599E-3</v>
      </c>
      <c r="P11">
        <v>8</v>
      </c>
      <c r="R11">
        <f t="shared" si="0"/>
        <v>0.69034852546916892</v>
      </c>
    </row>
    <row r="12" spans="1:18" x14ac:dyDescent="0.25">
      <c r="A12">
        <v>3</v>
      </c>
      <c r="B12">
        <v>469</v>
      </c>
      <c r="C12" t="s">
        <v>60</v>
      </c>
      <c r="D12" t="s">
        <v>633</v>
      </c>
      <c r="E12" t="s">
        <v>84</v>
      </c>
      <c r="F12" t="s">
        <v>631</v>
      </c>
      <c r="G12">
        <v>2011</v>
      </c>
      <c r="H12" t="s">
        <v>21</v>
      </c>
      <c r="I12" t="s">
        <v>632</v>
      </c>
      <c r="J12">
        <v>250</v>
      </c>
      <c r="L12" s="1">
        <v>0.45971064814814816</v>
      </c>
      <c r="M12" s="1">
        <v>0.46906249999999999</v>
      </c>
      <c r="O12" s="1">
        <v>9.3518518518518525E-3</v>
      </c>
      <c r="P12">
        <v>8</v>
      </c>
      <c r="R12">
        <f t="shared" si="0"/>
        <v>0.63737623762376239</v>
      </c>
    </row>
    <row r="13" spans="1:18" x14ac:dyDescent="0.25">
      <c r="A13">
        <v>3</v>
      </c>
      <c r="B13">
        <v>214</v>
      </c>
      <c r="C13" t="s">
        <v>60</v>
      </c>
      <c r="D13" t="s">
        <v>267</v>
      </c>
      <c r="E13" t="s">
        <v>268</v>
      </c>
      <c r="F13" t="s">
        <v>269</v>
      </c>
      <c r="G13">
        <v>2011</v>
      </c>
      <c r="H13" t="s">
        <v>21</v>
      </c>
      <c r="I13" t="s">
        <v>270</v>
      </c>
      <c r="J13">
        <v>250</v>
      </c>
      <c r="L13" s="1">
        <v>0.47784722222222226</v>
      </c>
      <c r="M13" s="1">
        <v>0.48730324074074072</v>
      </c>
      <c r="O13" s="1">
        <v>9.4560185185185181E-3</v>
      </c>
      <c r="P13">
        <v>8</v>
      </c>
      <c r="R13">
        <f t="shared" si="0"/>
        <v>0.63035495716034284</v>
      </c>
    </row>
    <row r="14" spans="1:18" x14ac:dyDescent="0.25">
      <c r="A14">
        <v>3</v>
      </c>
      <c r="B14">
        <v>392</v>
      </c>
      <c r="C14" t="s">
        <v>60</v>
      </c>
      <c r="D14" t="s">
        <v>516</v>
      </c>
      <c r="E14" t="s">
        <v>211</v>
      </c>
      <c r="F14" t="s">
        <v>517</v>
      </c>
      <c r="G14">
        <v>2010</v>
      </c>
      <c r="H14" t="s">
        <v>21</v>
      </c>
      <c r="I14" t="s">
        <v>168</v>
      </c>
      <c r="J14">
        <v>250</v>
      </c>
      <c r="L14" s="1">
        <v>0.47846064814814815</v>
      </c>
      <c r="M14" s="1">
        <v>0.48812499999999998</v>
      </c>
      <c r="O14" s="1">
        <v>9.6643518518518511E-3</v>
      </c>
      <c r="P14">
        <v>8</v>
      </c>
      <c r="R14">
        <f t="shared" si="0"/>
        <v>0.61676646706586835</v>
      </c>
    </row>
    <row r="15" spans="1:18" x14ac:dyDescent="0.25">
      <c r="A15">
        <v>3</v>
      </c>
      <c r="B15">
        <v>282</v>
      </c>
      <c r="C15" t="s">
        <v>60</v>
      </c>
      <c r="D15" t="s">
        <v>367</v>
      </c>
      <c r="E15" t="s">
        <v>50</v>
      </c>
      <c r="F15" t="s">
        <v>368</v>
      </c>
      <c r="G15">
        <v>2010</v>
      </c>
      <c r="H15" t="s">
        <v>21</v>
      </c>
      <c r="I15" t="s">
        <v>369</v>
      </c>
      <c r="J15">
        <v>250</v>
      </c>
      <c r="L15" s="1">
        <v>0.47164351851851855</v>
      </c>
      <c r="M15" s="1">
        <v>0.48142361111111115</v>
      </c>
      <c r="O15" s="1">
        <v>9.780092592592592E-3</v>
      </c>
      <c r="P15">
        <v>8</v>
      </c>
      <c r="R15">
        <f t="shared" si="0"/>
        <v>0.60946745562130189</v>
      </c>
    </row>
    <row r="16" spans="1:18" x14ac:dyDescent="0.25">
      <c r="A16">
        <v>3</v>
      </c>
      <c r="B16">
        <v>593</v>
      </c>
      <c r="C16" t="s">
        <v>60</v>
      </c>
      <c r="D16" t="s">
        <v>779</v>
      </c>
      <c r="E16" t="s">
        <v>84</v>
      </c>
      <c r="F16" t="s">
        <v>62</v>
      </c>
      <c r="G16">
        <v>2010</v>
      </c>
      <c r="H16" t="s">
        <v>21</v>
      </c>
      <c r="I16" t="s">
        <v>63</v>
      </c>
      <c r="J16">
        <v>250</v>
      </c>
      <c r="L16" s="1">
        <v>0.47916666666666669</v>
      </c>
      <c r="M16" s="1">
        <v>0.48939814814814814</v>
      </c>
      <c r="O16" s="1">
        <v>1.0231481481481482E-2</v>
      </c>
      <c r="P16">
        <v>8</v>
      </c>
      <c r="R16">
        <f t="shared" si="0"/>
        <v>0.58257918552036203</v>
      </c>
    </row>
    <row r="17" spans="1:18" x14ac:dyDescent="0.25">
      <c r="A17">
        <v>3</v>
      </c>
      <c r="B17">
        <v>472</v>
      </c>
      <c r="C17" t="s">
        <v>60</v>
      </c>
      <c r="D17" t="s">
        <v>636</v>
      </c>
      <c r="E17" t="s">
        <v>198</v>
      </c>
      <c r="F17" t="s">
        <v>631</v>
      </c>
      <c r="G17">
        <v>2011</v>
      </c>
      <c r="H17" t="s">
        <v>21</v>
      </c>
      <c r="I17" t="s">
        <v>632</v>
      </c>
      <c r="J17">
        <v>250</v>
      </c>
      <c r="L17" s="1">
        <v>0.47570601851851851</v>
      </c>
      <c r="M17" s="1">
        <v>0.48621527777777779</v>
      </c>
      <c r="O17" s="1">
        <v>1.050925925925926E-2</v>
      </c>
      <c r="P17">
        <v>8</v>
      </c>
      <c r="R17">
        <f t="shared" si="0"/>
        <v>0.56718061674008813</v>
      </c>
    </row>
    <row r="18" spans="1:18" x14ac:dyDescent="0.25">
      <c r="A18">
        <v>3</v>
      </c>
      <c r="B18">
        <v>595</v>
      </c>
      <c r="C18" t="s">
        <v>60</v>
      </c>
      <c r="D18" t="s">
        <v>783</v>
      </c>
      <c r="E18" t="s">
        <v>102</v>
      </c>
      <c r="F18" t="s">
        <v>62</v>
      </c>
      <c r="G18">
        <v>2010</v>
      </c>
      <c r="H18" t="s">
        <v>21</v>
      </c>
      <c r="I18" t="s">
        <v>63</v>
      </c>
      <c r="J18">
        <v>250</v>
      </c>
      <c r="L18" s="1">
        <v>0.46289351851851851</v>
      </c>
      <c r="M18" s="1">
        <v>0.47361111111111115</v>
      </c>
      <c r="O18" s="1">
        <v>1.0717592592592593E-2</v>
      </c>
      <c r="P18">
        <v>8</v>
      </c>
      <c r="R18">
        <f t="shared" si="0"/>
        <v>0.55615550755939536</v>
      </c>
    </row>
    <row r="19" spans="1:18" x14ac:dyDescent="0.25">
      <c r="A19">
        <v>3</v>
      </c>
      <c r="B19">
        <v>561</v>
      </c>
      <c r="C19" t="s">
        <v>60</v>
      </c>
      <c r="D19" t="s">
        <v>719</v>
      </c>
      <c r="E19" t="s">
        <v>196</v>
      </c>
      <c r="F19" t="s">
        <v>62</v>
      </c>
      <c r="G19">
        <v>2010</v>
      </c>
      <c r="H19" t="s">
        <v>21</v>
      </c>
      <c r="I19" t="s">
        <v>63</v>
      </c>
      <c r="J19">
        <v>250</v>
      </c>
      <c r="L19" s="1">
        <v>0.46464120370370371</v>
      </c>
      <c r="M19" s="1">
        <v>0.47740740740740745</v>
      </c>
      <c r="O19" s="1">
        <v>1.2766203703703703E-2</v>
      </c>
      <c r="P19">
        <v>8</v>
      </c>
      <c r="R19">
        <f t="shared" si="0"/>
        <v>0.46690843155031742</v>
      </c>
    </row>
    <row r="20" spans="1:18" x14ac:dyDescent="0.25">
      <c r="A20">
        <v>3</v>
      </c>
      <c r="B20">
        <v>474</v>
      </c>
      <c r="C20" t="s">
        <v>60</v>
      </c>
      <c r="D20" t="s">
        <v>638</v>
      </c>
      <c r="E20" t="s">
        <v>30</v>
      </c>
      <c r="F20" t="s">
        <v>631</v>
      </c>
      <c r="G20">
        <v>2011</v>
      </c>
      <c r="H20" t="s">
        <v>21</v>
      </c>
      <c r="I20" t="s">
        <v>632</v>
      </c>
      <c r="J20">
        <v>250</v>
      </c>
      <c r="L20" s="1">
        <v>0.46179398148148149</v>
      </c>
      <c r="M20" s="1">
        <v>0.47628472222222223</v>
      </c>
      <c r="O20" s="1">
        <v>1.4490740740740742E-2</v>
      </c>
      <c r="P20">
        <v>8</v>
      </c>
      <c r="R20">
        <f t="shared" si="0"/>
        <v>0.41134185303514381</v>
      </c>
    </row>
    <row r="21" spans="1:18" x14ac:dyDescent="0.25">
      <c r="A21">
        <v>3</v>
      </c>
      <c r="B21">
        <v>344</v>
      </c>
      <c r="C21" t="s">
        <v>60</v>
      </c>
      <c r="D21" t="s">
        <v>437</v>
      </c>
      <c r="E21" t="s">
        <v>438</v>
      </c>
      <c r="F21" t="s">
        <v>439</v>
      </c>
      <c r="G21">
        <v>2010</v>
      </c>
      <c r="H21" t="s">
        <v>21</v>
      </c>
      <c r="I21" t="s">
        <v>440</v>
      </c>
      <c r="J21">
        <v>250</v>
      </c>
      <c r="L21" s="1">
        <v>0.46319444444444446</v>
      </c>
      <c r="M21" s="1">
        <v>0.47924768518518518</v>
      </c>
      <c r="O21" s="1">
        <v>1.6053240740740739E-2</v>
      </c>
      <c r="P21">
        <v>8</v>
      </c>
      <c r="R21">
        <v>0.4</v>
      </c>
    </row>
    <row r="22" spans="1:18" x14ac:dyDescent="0.25">
      <c r="A22">
        <v>3</v>
      </c>
      <c r="B22">
        <v>188</v>
      </c>
      <c r="C22" t="s">
        <v>60</v>
      </c>
      <c r="D22" t="s">
        <v>233</v>
      </c>
      <c r="E22" t="s">
        <v>50</v>
      </c>
      <c r="F22" t="s">
        <v>234</v>
      </c>
      <c r="G22">
        <v>2011</v>
      </c>
      <c r="H22" t="s">
        <v>21</v>
      </c>
      <c r="I22">
        <v>161</v>
      </c>
      <c r="J22">
        <v>250</v>
      </c>
      <c r="L22" s="1">
        <v>0.46533564814814815</v>
      </c>
      <c r="M22" s="1">
        <v>0.48155092592592591</v>
      </c>
      <c r="O22" s="1">
        <v>1.621527777777778E-2</v>
      </c>
      <c r="P22">
        <v>8</v>
      </c>
      <c r="R22">
        <v>0.4</v>
      </c>
    </row>
    <row r="23" spans="1:18" x14ac:dyDescent="0.25">
      <c r="A23">
        <v>3</v>
      </c>
      <c r="B23">
        <v>265</v>
      </c>
      <c r="C23" t="s">
        <v>60</v>
      </c>
      <c r="D23" t="s">
        <v>331</v>
      </c>
      <c r="E23" t="s">
        <v>104</v>
      </c>
      <c r="F23" t="s">
        <v>332</v>
      </c>
      <c r="G23">
        <v>2010</v>
      </c>
      <c r="H23" t="s">
        <v>21</v>
      </c>
      <c r="I23" t="s">
        <v>333</v>
      </c>
      <c r="J23">
        <v>250</v>
      </c>
      <c r="L23" s="1">
        <v>0.46130787037037035</v>
      </c>
      <c r="M23" s="1">
        <v>0.47789351851851852</v>
      </c>
      <c r="O23" s="1">
        <v>1.6585648148148148E-2</v>
      </c>
      <c r="P23">
        <v>8</v>
      </c>
      <c r="R23">
        <v>0.4</v>
      </c>
    </row>
    <row r="24" spans="1:18" x14ac:dyDescent="0.25">
      <c r="A24">
        <v>3</v>
      </c>
      <c r="B24">
        <v>471</v>
      </c>
      <c r="C24" t="s">
        <v>60</v>
      </c>
      <c r="D24" t="s">
        <v>635</v>
      </c>
      <c r="E24" t="s">
        <v>160</v>
      </c>
      <c r="F24" t="s">
        <v>631</v>
      </c>
      <c r="G24">
        <v>2011</v>
      </c>
      <c r="H24" t="s">
        <v>21</v>
      </c>
      <c r="I24" t="s">
        <v>632</v>
      </c>
      <c r="J24">
        <v>250</v>
      </c>
      <c r="L24" s="1">
        <v>0.473599537037037</v>
      </c>
      <c r="M24" s="1">
        <v>0.49055555555555558</v>
      </c>
      <c r="O24" s="1">
        <v>1.695601851851852E-2</v>
      </c>
      <c r="P24">
        <v>8</v>
      </c>
      <c r="R24">
        <v>0.4</v>
      </c>
    </row>
    <row r="25" spans="1:18" x14ac:dyDescent="0.25">
      <c r="A25">
        <v>3</v>
      </c>
      <c r="B25">
        <v>215</v>
      </c>
      <c r="C25" t="s">
        <v>60</v>
      </c>
      <c r="D25" t="s">
        <v>271</v>
      </c>
      <c r="E25" t="s">
        <v>268</v>
      </c>
      <c r="F25" t="s">
        <v>269</v>
      </c>
      <c r="G25">
        <v>2011</v>
      </c>
      <c r="H25" t="s">
        <v>21</v>
      </c>
      <c r="I25" t="s">
        <v>270</v>
      </c>
      <c r="J25">
        <v>250</v>
      </c>
      <c r="L25" s="1">
        <v>0.46603009259259259</v>
      </c>
      <c r="M25" s="1">
        <v>0.47129629629629632</v>
      </c>
      <c r="O25" s="1">
        <v>5.2662037037037035E-3</v>
      </c>
      <c r="P25">
        <v>7</v>
      </c>
      <c r="R25">
        <v>0.2</v>
      </c>
    </row>
    <row r="26" spans="1:18" x14ac:dyDescent="0.25">
      <c r="A26">
        <v>3</v>
      </c>
      <c r="B26">
        <v>113</v>
      </c>
      <c r="C26" t="s">
        <v>60</v>
      </c>
      <c r="D26" t="s">
        <v>61</v>
      </c>
      <c r="E26" t="s">
        <v>46</v>
      </c>
      <c r="F26" t="s">
        <v>62</v>
      </c>
      <c r="G26">
        <v>2010</v>
      </c>
      <c r="H26" t="s">
        <v>21</v>
      </c>
      <c r="I26" t="s">
        <v>63</v>
      </c>
      <c r="J26">
        <v>250</v>
      </c>
      <c r="L26" s="1">
        <v>0.46395833333333331</v>
      </c>
      <c r="M26" s="1">
        <v>0.47366898148148145</v>
      </c>
      <c r="O26" s="1">
        <v>9.7106481481481471E-3</v>
      </c>
      <c r="P26">
        <v>7</v>
      </c>
      <c r="R26">
        <v>0.2</v>
      </c>
    </row>
    <row r="27" spans="1:18" x14ac:dyDescent="0.25">
      <c r="A27">
        <v>3</v>
      </c>
      <c r="B27">
        <v>119</v>
      </c>
      <c r="C27" t="s">
        <v>60</v>
      </c>
      <c r="D27" t="s">
        <v>76</v>
      </c>
      <c r="E27" t="s">
        <v>77</v>
      </c>
      <c r="F27" t="s">
        <v>78</v>
      </c>
      <c r="G27">
        <v>2010</v>
      </c>
      <c r="H27" t="s">
        <v>21</v>
      </c>
      <c r="I27" t="s">
        <v>79</v>
      </c>
      <c r="J27">
        <v>250</v>
      </c>
      <c r="L27" s="1">
        <v>0.46672453703703703</v>
      </c>
      <c r="M27" s="1">
        <v>0.48001157407407408</v>
      </c>
      <c r="O27" s="1">
        <v>1.3287037037037036E-2</v>
      </c>
      <c r="P27">
        <v>7</v>
      </c>
      <c r="R27">
        <v>0.2</v>
      </c>
    </row>
    <row r="28" spans="1:18" x14ac:dyDescent="0.25">
      <c r="A28">
        <v>3</v>
      </c>
      <c r="B28">
        <v>216</v>
      </c>
      <c r="C28" t="s">
        <v>60</v>
      </c>
      <c r="D28" t="s">
        <v>272</v>
      </c>
      <c r="E28" t="s">
        <v>273</v>
      </c>
      <c r="F28" t="s">
        <v>269</v>
      </c>
      <c r="G28">
        <v>2010</v>
      </c>
      <c r="H28" t="s">
        <v>21</v>
      </c>
      <c r="I28" t="s">
        <v>270</v>
      </c>
      <c r="J28">
        <v>250</v>
      </c>
      <c r="L28" s="1">
        <v>0.4680555555555555</v>
      </c>
      <c r="R28">
        <v>0</v>
      </c>
    </row>
    <row r="29" spans="1:18" x14ac:dyDescent="0.25">
      <c r="A29">
        <v>3</v>
      </c>
      <c r="B29">
        <v>266</v>
      </c>
      <c r="C29" t="s">
        <v>60</v>
      </c>
      <c r="D29" t="s">
        <v>334</v>
      </c>
      <c r="E29" t="s">
        <v>211</v>
      </c>
      <c r="F29" t="s">
        <v>332</v>
      </c>
      <c r="G29">
        <v>2010</v>
      </c>
      <c r="H29" t="s">
        <v>21</v>
      </c>
      <c r="I29" t="s">
        <v>335</v>
      </c>
      <c r="J29">
        <v>250</v>
      </c>
      <c r="L29" s="1">
        <v>0.47222222222222227</v>
      </c>
      <c r="R29">
        <v>0</v>
      </c>
    </row>
    <row r="30" spans="1:18" x14ac:dyDescent="0.25">
      <c r="A30">
        <v>3</v>
      </c>
      <c r="B30">
        <v>283</v>
      </c>
      <c r="C30" t="s">
        <v>60</v>
      </c>
      <c r="D30" t="s">
        <v>370</v>
      </c>
      <c r="E30" t="s">
        <v>109</v>
      </c>
      <c r="F30" t="s">
        <v>368</v>
      </c>
      <c r="G30">
        <v>2011</v>
      </c>
      <c r="H30" t="s">
        <v>21</v>
      </c>
      <c r="I30" t="s">
        <v>371</v>
      </c>
      <c r="J30">
        <v>250</v>
      </c>
      <c r="L30" s="1">
        <v>0.47083333333333338</v>
      </c>
      <c r="R30">
        <v>0</v>
      </c>
    </row>
    <row r="31" spans="1:18" x14ac:dyDescent="0.25">
      <c r="A31">
        <v>3</v>
      </c>
      <c r="B31">
        <v>443</v>
      </c>
      <c r="C31" t="s">
        <v>60</v>
      </c>
      <c r="D31" t="s">
        <v>596</v>
      </c>
      <c r="E31" t="s">
        <v>470</v>
      </c>
      <c r="F31" t="s">
        <v>591</v>
      </c>
      <c r="G31">
        <v>2010</v>
      </c>
      <c r="H31" t="s">
        <v>21</v>
      </c>
      <c r="I31" t="s">
        <v>597</v>
      </c>
      <c r="J31">
        <v>250</v>
      </c>
      <c r="L31" s="1">
        <v>0.47638888888888892</v>
      </c>
      <c r="R31">
        <v>0</v>
      </c>
    </row>
    <row r="32" spans="1:18" x14ac:dyDescent="0.25">
      <c r="A32">
        <v>3</v>
      </c>
      <c r="B32">
        <v>355</v>
      </c>
      <c r="C32" t="s">
        <v>40</v>
      </c>
      <c r="D32" t="s">
        <v>462</v>
      </c>
      <c r="E32" t="s">
        <v>46</v>
      </c>
      <c r="F32" t="s">
        <v>463</v>
      </c>
      <c r="G32">
        <v>2009</v>
      </c>
      <c r="H32" t="s">
        <v>21</v>
      </c>
      <c r="I32" t="s">
        <v>464</v>
      </c>
      <c r="J32">
        <v>250</v>
      </c>
      <c r="L32" s="1">
        <v>0.46604166666666669</v>
      </c>
      <c r="M32" s="1">
        <v>0.47184027777777776</v>
      </c>
      <c r="O32" s="1">
        <v>5.7986111111111112E-3</v>
      </c>
      <c r="P32">
        <v>10</v>
      </c>
      <c r="R32">
        <f>$O$32/O32</f>
        <v>1</v>
      </c>
    </row>
    <row r="33" spans="1:18" x14ac:dyDescent="0.25">
      <c r="A33">
        <v>3</v>
      </c>
      <c r="B33">
        <v>219</v>
      </c>
      <c r="C33" t="s">
        <v>40</v>
      </c>
      <c r="D33" t="s">
        <v>278</v>
      </c>
      <c r="E33" t="s">
        <v>109</v>
      </c>
      <c r="F33" t="s">
        <v>269</v>
      </c>
      <c r="G33">
        <v>2009</v>
      </c>
      <c r="H33" t="s">
        <v>21</v>
      </c>
      <c r="I33" t="s">
        <v>270</v>
      </c>
      <c r="J33">
        <v>250</v>
      </c>
      <c r="L33" s="1">
        <v>0.47430555555555554</v>
      </c>
      <c r="M33" s="1">
        <v>0.48049768518518521</v>
      </c>
      <c r="O33" s="1">
        <v>6.1921296296296299E-3</v>
      </c>
      <c r="P33">
        <v>10</v>
      </c>
      <c r="R33">
        <f t="shared" ref="R33:R49" si="1">$O$32/O33</f>
        <v>0.93644859813084114</v>
      </c>
    </row>
    <row r="34" spans="1:18" x14ac:dyDescent="0.25">
      <c r="A34">
        <v>3</v>
      </c>
      <c r="B34">
        <v>356</v>
      </c>
      <c r="C34" t="s">
        <v>40</v>
      </c>
      <c r="D34" t="s">
        <v>465</v>
      </c>
      <c r="E34" t="s">
        <v>466</v>
      </c>
      <c r="F34" t="s">
        <v>463</v>
      </c>
      <c r="G34">
        <v>2009</v>
      </c>
      <c r="H34" t="s">
        <v>21</v>
      </c>
      <c r="I34" t="s">
        <v>467</v>
      </c>
      <c r="J34">
        <v>250</v>
      </c>
      <c r="L34" s="1">
        <v>0.47162037037037036</v>
      </c>
      <c r="M34" s="1">
        <v>0.47799768518518521</v>
      </c>
      <c r="O34" s="1">
        <v>6.3773148148148148E-3</v>
      </c>
      <c r="P34">
        <v>10</v>
      </c>
      <c r="R34">
        <f t="shared" si="1"/>
        <v>0.90925589836660614</v>
      </c>
    </row>
    <row r="35" spans="1:18" x14ac:dyDescent="0.25">
      <c r="A35">
        <v>3</v>
      </c>
      <c r="B35">
        <v>121</v>
      </c>
      <c r="C35" t="s">
        <v>40</v>
      </c>
      <c r="D35" t="s">
        <v>83</v>
      </c>
      <c r="E35" t="s">
        <v>84</v>
      </c>
      <c r="F35" t="s">
        <v>78</v>
      </c>
      <c r="G35">
        <v>2009</v>
      </c>
      <c r="H35" t="s">
        <v>21</v>
      </c>
      <c r="I35" t="s">
        <v>85</v>
      </c>
      <c r="J35">
        <v>250</v>
      </c>
      <c r="L35" s="1">
        <v>0.47015046296296298</v>
      </c>
      <c r="M35" s="1">
        <v>0.4773148148148148</v>
      </c>
      <c r="O35" s="1">
        <v>7.1643518518518514E-3</v>
      </c>
      <c r="P35">
        <v>10</v>
      </c>
      <c r="R35">
        <f t="shared" si="1"/>
        <v>0.80936995153473346</v>
      </c>
    </row>
    <row r="36" spans="1:18" x14ac:dyDescent="0.25">
      <c r="A36">
        <v>3</v>
      </c>
      <c r="B36">
        <v>123</v>
      </c>
      <c r="C36" t="s">
        <v>40</v>
      </c>
      <c r="D36" t="s">
        <v>89</v>
      </c>
      <c r="E36" t="s">
        <v>90</v>
      </c>
      <c r="F36" t="s">
        <v>78</v>
      </c>
      <c r="G36">
        <v>2009</v>
      </c>
      <c r="H36" t="s">
        <v>21</v>
      </c>
      <c r="I36" t="s">
        <v>91</v>
      </c>
      <c r="J36">
        <v>250</v>
      </c>
      <c r="L36" s="1">
        <v>0.46393518518518517</v>
      </c>
      <c r="M36" s="1">
        <v>0.47153935185185186</v>
      </c>
      <c r="O36" s="1">
        <v>7.6041666666666662E-3</v>
      </c>
      <c r="P36">
        <v>10</v>
      </c>
      <c r="R36">
        <f t="shared" si="1"/>
        <v>0.76255707762557079</v>
      </c>
    </row>
    <row r="37" spans="1:18" x14ac:dyDescent="0.25">
      <c r="A37">
        <v>3</v>
      </c>
      <c r="B37">
        <v>612</v>
      </c>
      <c r="C37" t="s">
        <v>40</v>
      </c>
      <c r="D37" t="s">
        <v>801</v>
      </c>
      <c r="E37" t="s">
        <v>802</v>
      </c>
      <c r="F37" t="s">
        <v>234</v>
      </c>
      <c r="G37">
        <v>2009</v>
      </c>
      <c r="H37" t="s">
        <v>21</v>
      </c>
      <c r="I37">
        <v>155</v>
      </c>
      <c r="J37">
        <v>70</v>
      </c>
      <c r="L37" s="1">
        <v>0.46114583333333337</v>
      </c>
      <c r="M37" s="1">
        <v>0.46907407407407403</v>
      </c>
      <c r="O37" s="1">
        <v>7.9282407407407409E-3</v>
      </c>
      <c r="P37">
        <v>10</v>
      </c>
      <c r="R37">
        <f t="shared" si="1"/>
        <v>0.73138686131386865</v>
      </c>
    </row>
    <row r="38" spans="1:18" x14ac:dyDescent="0.25">
      <c r="A38">
        <v>3</v>
      </c>
      <c r="B38">
        <v>475</v>
      </c>
      <c r="C38" t="s">
        <v>40</v>
      </c>
      <c r="D38" t="s">
        <v>639</v>
      </c>
      <c r="E38" t="s">
        <v>46</v>
      </c>
      <c r="F38" t="s">
        <v>631</v>
      </c>
      <c r="G38">
        <v>2009</v>
      </c>
      <c r="H38" t="s">
        <v>21</v>
      </c>
      <c r="I38" t="s">
        <v>632</v>
      </c>
      <c r="J38">
        <v>250</v>
      </c>
      <c r="L38" s="1">
        <v>0.46460648148148148</v>
      </c>
      <c r="M38" s="1">
        <v>0.47326388888888887</v>
      </c>
      <c r="O38" s="1">
        <v>8.6574074074074071E-3</v>
      </c>
      <c r="P38">
        <v>10</v>
      </c>
      <c r="R38">
        <f t="shared" si="1"/>
        <v>0.6697860962566845</v>
      </c>
    </row>
    <row r="39" spans="1:18" x14ac:dyDescent="0.25">
      <c r="A39">
        <v>3</v>
      </c>
      <c r="B39">
        <v>218</v>
      </c>
      <c r="C39" t="s">
        <v>40</v>
      </c>
      <c r="D39" t="s">
        <v>276</v>
      </c>
      <c r="E39" t="s">
        <v>277</v>
      </c>
      <c r="F39" t="s">
        <v>269</v>
      </c>
      <c r="G39">
        <v>2009</v>
      </c>
      <c r="H39" t="s">
        <v>21</v>
      </c>
      <c r="I39" t="s">
        <v>270</v>
      </c>
      <c r="J39">
        <v>250</v>
      </c>
      <c r="L39" s="1">
        <v>0.45908564814814817</v>
      </c>
      <c r="M39" s="1">
        <v>0.46884259259259259</v>
      </c>
      <c r="O39" s="1">
        <v>9.7569444444444448E-3</v>
      </c>
      <c r="P39">
        <v>10</v>
      </c>
      <c r="R39">
        <f t="shared" si="1"/>
        <v>0.59430604982206403</v>
      </c>
    </row>
    <row r="40" spans="1:18" x14ac:dyDescent="0.25">
      <c r="A40">
        <v>3</v>
      </c>
      <c r="B40">
        <v>162</v>
      </c>
      <c r="C40" t="s">
        <v>40</v>
      </c>
      <c r="D40" t="s">
        <v>172</v>
      </c>
      <c r="E40" t="s">
        <v>173</v>
      </c>
      <c r="F40" t="s">
        <v>170</v>
      </c>
      <c r="G40">
        <v>2009</v>
      </c>
      <c r="H40" t="s">
        <v>21</v>
      </c>
      <c r="I40" t="s">
        <v>171</v>
      </c>
      <c r="J40">
        <v>250</v>
      </c>
      <c r="L40" s="1">
        <v>0.46674768518518522</v>
      </c>
      <c r="M40" s="1">
        <v>0.47652777777777783</v>
      </c>
      <c r="O40" s="1">
        <v>9.780092592592592E-3</v>
      </c>
      <c r="P40">
        <v>10</v>
      </c>
      <c r="R40">
        <f t="shared" si="1"/>
        <v>0.59289940828402377</v>
      </c>
    </row>
    <row r="41" spans="1:18" x14ac:dyDescent="0.25">
      <c r="A41">
        <v>3</v>
      </c>
      <c r="B41">
        <v>120</v>
      </c>
      <c r="C41" t="s">
        <v>40</v>
      </c>
      <c r="D41" t="s">
        <v>80</v>
      </c>
      <c r="E41" t="s">
        <v>81</v>
      </c>
      <c r="F41" t="s">
        <v>78</v>
      </c>
      <c r="G41">
        <v>2009</v>
      </c>
      <c r="H41" t="s">
        <v>21</v>
      </c>
      <c r="I41" t="s">
        <v>82</v>
      </c>
      <c r="J41">
        <v>250</v>
      </c>
      <c r="L41" s="1">
        <v>0.45989583333333334</v>
      </c>
      <c r="M41" s="1">
        <v>0.47028935185185183</v>
      </c>
      <c r="O41" s="1">
        <v>1.0393518518518519E-2</v>
      </c>
      <c r="P41">
        <v>10</v>
      </c>
      <c r="R41">
        <f t="shared" si="1"/>
        <v>0.55790645879732736</v>
      </c>
    </row>
    <row r="42" spans="1:18" x14ac:dyDescent="0.25">
      <c r="A42">
        <v>3</v>
      </c>
      <c r="B42">
        <v>424</v>
      </c>
      <c r="C42" t="s">
        <v>40</v>
      </c>
      <c r="D42" t="s">
        <v>564</v>
      </c>
      <c r="E42" t="s">
        <v>565</v>
      </c>
      <c r="F42" t="s">
        <v>566</v>
      </c>
      <c r="G42">
        <v>2009</v>
      </c>
      <c r="H42" t="s">
        <v>21</v>
      </c>
      <c r="I42" t="s">
        <v>567</v>
      </c>
      <c r="J42">
        <v>250</v>
      </c>
      <c r="L42" s="1">
        <v>0.46881944444444446</v>
      </c>
      <c r="M42" s="1">
        <v>0.47932870370370373</v>
      </c>
      <c r="O42" s="1">
        <v>1.050925925925926E-2</v>
      </c>
      <c r="P42">
        <v>10</v>
      </c>
      <c r="R42">
        <f t="shared" si="1"/>
        <v>0.55176211453744495</v>
      </c>
    </row>
    <row r="43" spans="1:18" x14ac:dyDescent="0.25">
      <c r="A43">
        <v>3</v>
      </c>
      <c r="B43">
        <v>476</v>
      </c>
      <c r="C43" t="s">
        <v>40</v>
      </c>
      <c r="D43" t="s">
        <v>640</v>
      </c>
      <c r="E43" t="s">
        <v>230</v>
      </c>
      <c r="F43" t="s">
        <v>631</v>
      </c>
      <c r="G43">
        <v>2009</v>
      </c>
      <c r="H43" t="s">
        <v>21</v>
      </c>
      <c r="I43" t="s">
        <v>632</v>
      </c>
      <c r="J43">
        <v>250</v>
      </c>
      <c r="L43" s="1">
        <v>0.46806712962962965</v>
      </c>
      <c r="M43" s="1">
        <v>0.47869212962962965</v>
      </c>
      <c r="O43" s="1">
        <v>1.0625000000000001E-2</v>
      </c>
      <c r="P43">
        <v>10</v>
      </c>
      <c r="R43">
        <f t="shared" si="1"/>
        <v>0.54575163398692805</v>
      </c>
    </row>
    <row r="44" spans="1:18" x14ac:dyDescent="0.25">
      <c r="A44">
        <v>3</v>
      </c>
      <c r="B44">
        <v>477</v>
      </c>
      <c r="C44" t="s">
        <v>40</v>
      </c>
      <c r="D44" t="s">
        <v>636</v>
      </c>
      <c r="E44" t="s">
        <v>641</v>
      </c>
      <c r="F44" t="s">
        <v>631</v>
      </c>
      <c r="G44">
        <v>2009</v>
      </c>
      <c r="H44" t="s">
        <v>21</v>
      </c>
      <c r="I44" t="s">
        <v>632</v>
      </c>
      <c r="J44">
        <v>250</v>
      </c>
      <c r="L44" s="1">
        <v>0.46530092592592592</v>
      </c>
      <c r="M44" s="1">
        <v>0.47641203703703705</v>
      </c>
      <c r="O44" s="1">
        <v>1.1111111111111112E-2</v>
      </c>
      <c r="P44">
        <v>10</v>
      </c>
      <c r="R44">
        <f t="shared" si="1"/>
        <v>0.52187499999999998</v>
      </c>
    </row>
    <row r="45" spans="1:18" x14ac:dyDescent="0.25">
      <c r="A45">
        <v>3</v>
      </c>
      <c r="B45">
        <v>122</v>
      </c>
      <c r="C45" t="s">
        <v>40</v>
      </c>
      <c r="D45" t="s">
        <v>86</v>
      </c>
      <c r="E45" t="s">
        <v>87</v>
      </c>
      <c r="F45" t="s">
        <v>78</v>
      </c>
      <c r="G45">
        <v>2009</v>
      </c>
      <c r="H45" t="s">
        <v>21</v>
      </c>
      <c r="I45" t="s">
        <v>88</v>
      </c>
      <c r="J45">
        <v>250</v>
      </c>
      <c r="L45" s="1">
        <v>0.4722453703703704</v>
      </c>
      <c r="M45" s="1">
        <v>0.48416666666666663</v>
      </c>
      <c r="O45" s="1">
        <v>1.1921296296296298E-2</v>
      </c>
      <c r="P45">
        <v>10</v>
      </c>
      <c r="R45">
        <f t="shared" si="1"/>
        <v>0.4864077669902912</v>
      </c>
    </row>
    <row r="46" spans="1:18" x14ac:dyDescent="0.25">
      <c r="A46">
        <v>3</v>
      </c>
      <c r="B46">
        <v>161</v>
      </c>
      <c r="C46" t="s">
        <v>40</v>
      </c>
      <c r="D46" t="s">
        <v>169</v>
      </c>
      <c r="E46" t="s">
        <v>46</v>
      </c>
      <c r="F46" t="s">
        <v>170</v>
      </c>
      <c r="G46">
        <v>2009</v>
      </c>
      <c r="H46" t="s">
        <v>21</v>
      </c>
      <c r="I46" t="s">
        <v>171</v>
      </c>
      <c r="J46">
        <v>250</v>
      </c>
      <c r="L46" s="1">
        <v>0.46431712962962962</v>
      </c>
      <c r="M46" s="1">
        <v>0.47649305555555554</v>
      </c>
      <c r="O46" s="1">
        <v>1.2175925925925929E-2</v>
      </c>
      <c r="P46">
        <v>10</v>
      </c>
      <c r="R46">
        <f t="shared" si="1"/>
        <v>0.4762357414448668</v>
      </c>
    </row>
    <row r="47" spans="1:18" x14ac:dyDescent="0.25">
      <c r="A47">
        <v>3</v>
      </c>
      <c r="B47">
        <v>285</v>
      </c>
      <c r="C47" t="s">
        <v>40</v>
      </c>
      <c r="D47" t="s">
        <v>375</v>
      </c>
      <c r="E47" t="s">
        <v>250</v>
      </c>
      <c r="F47" t="s">
        <v>368</v>
      </c>
      <c r="G47">
        <v>2009</v>
      </c>
      <c r="H47" t="s">
        <v>21</v>
      </c>
      <c r="I47" t="s">
        <v>369</v>
      </c>
      <c r="J47">
        <v>250</v>
      </c>
      <c r="L47" s="1">
        <v>0.46740740740740744</v>
      </c>
      <c r="M47" s="1">
        <v>0.47979166666666667</v>
      </c>
      <c r="O47" s="1">
        <v>1.238425925925926E-2</v>
      </c>
      <c r="P47">
        <v>10</v>
      </c>
      <c r="R47">
        <f t="shared" si="1"/>
        <v>0.46822429906542057</v>
      </c>
    </row>
    <row r="48" spans="1:18" x14ac:dyDescent="0.25">
      <c r="A48">
        <v>3</v>
      </c>
      <c r="B48">
        <v>566</v>
      </c>
      <c r="C48" t="s">
        <v>40</v>
      </c>
      <c r="D48" t="s">
        <v>730</v>
      </c>
      <c r="E48" t="s">
        <v>520</v>
      </c>
      <c r="F48" t="s">
        <v>631</v>
      </c>
      <c r="G48">
        <v>2009</v>
      </c>
      <c r="H48" t="s">
        <v>21</v>
      </c>
      <c r="I48" t="s">
        <v>767</v>
      </c>
      <c r="L48" s="1">
        <v>0.46050925925925923</v>
      </c>
      <c r="M48" s="1">
        <v>0.47640046296296296</v>
      </c>
      <c r="O48" s="1">
        <v>1.5891203703703703E-2</v>
      </c>
      <c r="P48">
        <v>10</v>
      </c>
      <c r="R48">
        <v>0.4</v>
      </c>
    </row>
    <row r="49" spans="1:18" x14ac:dyDescent="0.25">
      <c r="A49">
        <v>3</v>
      </c>
      <c r="B49">
        <v>565</v>
      </c>
      <c r="C49" t="s">
        <v>40</v>
      </c>
      <c r="D49" t="s">
        <v>727</v>
      </c>
      <c r="E49" t="s">
        <v>728</v>
      </c>
      <c r="F49" t="s">
        <v>631</v>
      </c>
      <c r="G49">
        <v>2009</v>
      </c>
      <c r="H49" t="s">
        <v>21</v>
      </c>
      <c r="I49" t="s">
        <v>767</v>
      </c>
      <c r="L49" s="1">
        <v>0.46248842592592593</v>
      </c>
      <c r="M49" s="1">
        <v>0.48152777777777778</v>
      </c>
      <c r="O49" s="1">
        <v>1.9039351851851852E-2</v>
      </c>
      <c r="P49">
        <v>10</v>
      </c>
      <c r="R49">
        <v>0.4</v>
      </c>
    </row>
    <row r="50" spans="1:18" x14ac:dyDescent="0.25">
      <c r="A50">
        <v>3</v>
      </c>
      <c r="B50">
        <v>284</v>
      </c>
      <c r="C50" t="s">
        <v>40</v>
      </c>
      <c r="D50" t="s">
        <v>372</v>
      </c>
      <c r="E50" t="s">
        <v>373</v>
      </c>
      <c r="F50" t="s">
        <v>368</v>
      </c>
      <c r="G50">
        <v>2009</v>
      </c>
      <c r="H50" t="s">
        <v>21</v>
      </c>
      <c r="I50" t="s">
        <v>374</v>
      </c>
      <c r="J50">
        <v>250</v>
      </c>
      <c r="L50" s="1">
        <v>0.47291666666666665</v>
      </c>
      <c r="M50" s="1">
        <v>0.50219907407407405</v>
      </c>
      <c r="O50" s="1">
        <v>2.9282407407407406E-2</v>
      </c>
      <c r="P50">
        <v>9</v>
      </c>
      <c r="R50">
        <v>0.2</v>
      </c>
    </row>
    <row r="51" spans="1:18" x14ac:dyDescent="0.25">
      <c r="A51">
        <v>3</v>
      </c>
      <c r="B51">
        <v>107</v>
      </c>
      <c r="C51" t="s">
        <v>40</v>
      </c>
      <c r="D51" t="s">
        <v>41</v>
      </c>
      <c r="E51" t="s">
        <v>42</v>
      </c>
      <c r="F51" t="s">
        <v>35</v>
      </c>
      <c r="G51">
        <v>2009</v>
      </c>
      <c r="H51" t="s">
        <v>21</v>
      </c>
      <c r="I51" t="s">
        <v>866</v>
      </c>
      <c r="J51">
        <v>70</v>
      </c>
      <c r="L51" s="1">
        <v>0.47083333333333338</v>
      </c>
      <c r="R51">
        <v>0</v>
      </c>
    </row>
    <row r="52" spans="1:18" x14ac:dyDescent="0.25">
      <c r="A52">
        <v>3</v>
      </c>
      <c r="B52">
        <v>163</v>
      </c>
      <c r="C52" t="s">
        <v>40</v>
      </c>
      <c r="D52" t="s">
        <v>174</v>
      </c>
      <c r="E52" t="s">
        <v>81</v>
      </c>
      <c r="F52" t="s">
        <v>170</v>
      </c>
      <c r="G52">
        <v>2009</v>
      </c>
      <c r="H52" t="s">
        <v>21</v>
      </c>
      <c r="I52" t="s">
        <v>171</v>
      </c>
      <c r="J52">
        <v>250</v>
      </c>
      <c r="L52" s="1">
        <v>0.46319444444444446</v>
      </c>
      <c r="R52">
        <v>0</v>
      </c>
    </row>
    <row r="53" spans="1:18" x14ac:dyDescent="0.25">
      <c r="A53">
        <v>3</v>
      </c>
      <c r="B53">
        <v>220</v>
      </c>
      <c r="C53" t="s">
        <v>40</v>
      </c>
      <c r="D53" t="s">
        <v>279</v>
      </c>
      <c r="E53" t="s">
        <v>280</v>
      </c>
      <c r="F53" t="s">
        <v>269</v>
      </c>
      <c r="G53">
        <v>2009</v>
      </c>
      <c r="H53" t="s">
        <v>21</v>
      </c>
      <c r="I53" t="s">
        <v>270</v>
      </c>
      <c r="J53">
        <v>250</v>
      </c>
      <c r="L53" s="1">
        <v>0.4694444444444445</v>
      </c>
      <c r="R53">
        <v>0</v>
      </c>
    </row>
    <row r="54" spans="1:18" x14ac:dyDescent="0.25">
      <c r="A54">
        <v>3</v>
      </c>
      <c r="B54">
        <v>511</v>
      </c>
      <c r="C54" t="s">
        <v>40</v>
      </c>
      <c r="D54" t="s">
        <v>680</v>
      </c>
      <c r="E54" t="s">
        <v>230</v>
      </c>
      <c r="F54" t="s">
        <v>631</v>
      </c>
      <c r="G54">
        <v>2009</v>
      </c>
      <c r="H54" t="s">
        <v>21</v>
      </c>
      <c r="I54" t="s">
        <v>632</v>
      </c>
      <c r="J54">
        <v>250</v>
      </c>
      <c r="L54" s="1">
        <v>0.47361111111111115</v>
      </c>
      <c r="R54">
        <v>0</v>
      </c>
    </row>
    <row r="55" spans="1:18" x14ac:dyDescent="0.25">
      <c r="A55">
        <v>3</v>
      </c>
      <c r="B55">
        <v>685</v>
      </c>
      <c r="C55" t="s">
        <v>40</v>
      </c>
      <c r="D55" t="s">
        <v>648</v>
      </c>
      <c r="E55" t="s">
        <v>649</v>
      </c>
      <c r="H55" t="s">
        <v>21</v>
      </c>
      <c r="L55" s="1">
        <v>0.47500000000000003</v>
      </c>
      <c r="R55">
        <v>0</v>
      </c>
    </row>
    <row r="56" spans="1:18" x14ac:dyDescent="0.25">
      <c r="A56">
        <v>3</v>
      </c>
      <c r="B56">
        <v>221</v>
      </c>
      <c r="C56" t="s">
        <v>44</v>
      </c>
      <c r="D56" t="s">
        <v>281</v>
      </c>
      <c r="E56" t="s">
        <v>50</v>
      </c>
      <c r="F56" t="s">
        <v>269</v>
      </c>
      <c r="G56">
        <v>2008</v>
      </c>
      <c r="H56" t="s">
        <v>21</v>
      </c>
      <c r="I56" t="s">
        <v>270</v>
      </c>
      <c r="J56">
        <v>250</v>
      </c>
      <c r="L56" s="1">
        <v>0.46814814814814815</v>
      </c>
      <c r="M56" s="1">
        <v>0.47512731481481479</v>
      </c>
      <c r="O56" s="1">
        <v>6.9791666666666674E-3</v>
      </c>
      <c r="P56">
        <v>12</v>
      </c>
      <c r="R56">
        <f>$O$56/O56</f>
        <v>1</v>
      </c>
    </row>
    <row r="57" spans="1:18" x14ac:dyDescent="0.25">
      <c r="A57">
        <v>3</v>
      </c>
      <c r="B57">
        <v>643</v>
      </c>
      <c r="C57" t="s">
        <v>44</v>
      </c>
      <c r="D57" t="s">
        <v>836</v>
      </c>
      <c r="E57" t="s">
        <v>837</v>
      </c>
      <c r="F57" t="s">
        <v>517</v>
      </c>
      <c r="G57">
        <v>2008</v>
      </c>
      <c r="H57" t="s">
        <v>21</v>
      </c>
      <c r="I57" t="s">
        <v>865</v>
      </c>
      <c r="J57">
        <v>70</v>
      </c>
      <c r="L57" s="1">
        <v>0.46186342592592594</v>
      </c>
      <c r="M57" s="1">
        <v>0.47005787037037039</v>
      </c>
      <c r="O57" s="1">
        <v>8.1944444444444452E-3</v>
      </c>
      <c r="P57">
        <v>12</v>
      </c>
      <c r="R57">
        <f t="shared" ref="R57:R66" si="2">$O$56/O57</f>
        <v>0.85169491525423735</v>
      </c>
    </row>
    <row r="58" spans="1:18" x14ac:dyDescent="0.25">
      <c r="A58">
        <v>3</v>
      </c>
      <c r="B58">
        <v>222</v>
      </c>
      <c r="C58" t="s">
        <v>44</v>
      </c>
      <c r="D58" t="s">
        <v>282</v>
      </c>
      <c r="E58" t="s">
        <v>268</v>
      </c>
      <c r="F58" t="s">
        <v>269</v>
      </c>
      <c r="G58">
        <v>2008</v>
      </c>
      <c r="H58" t="s">
        <v>21</v>
      </c>
      <c r="I58" t="s">
        <v>270</v>
      </c>
      <c r="J58">
        <v>250</v>
      </c>
      <c r="L58" s="1">
        <v>0.45916666666666667</v>
      </c>
      <c r="M58" s="1">
        <v>0.46806712962962965</v>
      </c>
      <c r="O58" s="1">
        <v>8.9004629629629625E-3</v>
      </c>
      <c r="P58">
        <v>12</v>
      </c>
      <c r="R58">
        <f t="shared" si="2"/>
        <v>0.78413524057217177</v>
      </c>
    </row>
    <row r="59" spans="1:18" x14ac:dyDescent="0.25">
      <c r="A59">
        <v>3</v>
      </c>
      <c r="B59">
        <v>287</v>
      </c>
      <c r="C59" t="s">
        <v>44</v>
      </c>
      <c r="D59" t="s">
        <v>378</v>
      </c>
      <c r="E59" t="s">
        <v>109</v>
      </c>
      <c r="F59" t="s">
        <v>368</v>
      </c>
      <c r="G59">
        <v>2008</v>
      </c>
      <c r="H59" t="s">
        <v>21</v>
      </c>
      <c r="I59" t="s">
        <v>369</v>
      </c>
      <c r="J59">
        <v>250</v>
      </c>
      <c r="L59" s="1">
        <v>0.4632060185185185</v>
      </c>
      <c r="M59" s="1">
        <v>0.47309027777777773</v>
      </c>
      <c r="O59" s="1">
        <v>9.8842592592592576E-3</v>
      </c>
      <c r="P59">
        <v>12</v>
      </c>
      <c r="R59">
        <f t="shared" si="2"/>
        <v>0.7060889929742391</v>
      </c>
    </row>
    <row r="60" spans="1:18" x14ac:dyDescent="0.25">
      <c r="A60">
        <v>3</v>
      </c>
      <c r="B60">
        <v>124</v>
      </c>
      <c r="C60" t="s">
        <v>44</v>
      </c>
      <c r="D60" t="s">
        <v>92</v>
      </c>
      <c r="E60" t="s">
        <v>46</v>
      </c>
      <c r="F60" t="s">
        <v>78</v>
      </c>
      <c r="G60">
        <v>2008</v>
      </c>
      <c r="H60" t="s">
        <v>21</v>
      </c>
      <c r="I60" t="s">
        <v>93</v>
      </c>
      <c r="J60">
        <v>250</v>
      </c>
      <c r="L60" s="1">
        <v>0.46391203703703704</v>
      </c>
      <c r="M60" s="1">
        <v>0.47468749999999998</v>
      </c>
      <c r="O60" s="1">
        <v>1.0775462962962964E-2</v>
      </c>
      <c r="P60">
        <v>12</v>
      </c>
      <c r="R60">
        <f t="shared" si="2"/>
        <v>0.64769065520945224</v>
      </c>
    </row>
    <row r="61" spans="1:18" x14ac:dyDescent="0.25">
      <c r="A61">
        <v>3</v>
      </c>
      <c r="B61">
        <v>286</v>
      </c>
      <c r="C61" t="s">
        <v>44</v>
      </c>
      <c r="D61" t="s">
        <v>376</v>
      </c>
      <c r="E61" t="s">
        <v>377</v>
      </c>
      <c r="F61" t="s">
        <v>368</v>
      </c>
      <c r="G61">
        <v>2008</v>
      </c>
      <c r="H61" t="s">
        <v>21</v>
      </c>
      <c r="I61" t="s">
        <v>369</v>
      </c>
      <c r="J61">
        <v>250</v>
      </c>
      <c r="L61" s="1">
        <v>0.46052083333333332</v>
      </c>
      <c r="M61" s="1">
        <v>0.47274305555555557</v>
      </c>
      <c r="O61" s="1">
        <v>1.2222222222222223E-2</v>
      </c>
      <c r="P61">
        <v>12</v>
      </c>
      <c r="R61">
        <f t="shared" si="2"/>
        <v>0.57102272727272729</v>
      </c>
    </row>
    <row r="62" spans="1:18" x14ac:dyDescent="0.25">
      <c r="A62">
        <v>3</v>
      </c>
      <c r="B62">
        <v>189</v>
      </c>
      <c r="C62" t="s">
        <v>44</v>
      </c>
      <c r="D62" t="s">
        <v>235</v>
      </c>
      <c r="E62" t="s">
        <v>106</v>
      </c>
      <c r="F62" t="s">
        <v>234</v>
      </c>
      <c r="G62">
        <v>2008</v>
      </c>
      <c r="H62" t="s">
        <v>21</v>
      </c>
      <c r="I62">
        <v>10</v>
      </c>
      <c r="J62">
        <v>250</v>
      </c>
      <c r="L62" s="1">
        <v>0.4599421296296296</v>
      </c>
      <c r="M62" s="1">
        <v>0.47305555555555556</v>
      </c>
      <c r="O62" s="1">
        <v>1.3113425925925926E-2</v>
      </c>
      <c r="P62">
        <v>12</v>
      </c>
      <c r="R62">
        <f t="shared" si="2"/>
        <v>0.53221535745807591</v>
      </c>
    </row>
    <row r="63" spans="1:18" x14ac:dyDescent="0.25">
      <c r="A63">
        <v>3</v>
      </c>
      <c r="B63">
        <v>641</v>
      </c>
      <c r="C63" t="s">
        <v>44</v>
      </c>
      <c r="D63" t="s">
        <v>834</v>
      </c>
      <c r="E63" t="s">
        <v>511</v>
      </c>
      <c r="F63" t="s">
        <v>517</v>
      </c>
      <c r="G63">
        <v>2008</v>
      </c>
      <c r="H63" t="s">
        <v>21</v>
      </c>
      <c r="I63" t="s">
        <v>865</v>
      </c>
      <c r="J63">
        <v>70</v>
      </c>
      <c r="L63" s="1">
        <v>0.46877314814814813</v>
      </c>
      <c r="M63" s="1">
        <v>0.48765046296296299</v>
      </c>
      <c r="O63" s="1">
        <v>1.8877314814814816E-2</v>
      </c>
      <c r="P63">
        <v>12</v>
      </c>
      <c r="R63">
        <v>0.4</v>
      </c>
    </row>
    <row r="64" spans="1:18" x14ac:dyDescent="0.25">
      <c r="A64">
        <v>3</v>
      </c>
      <c r="B64">
        <v>664</v>
      </c>
      <c r="C64" t="s">
        <v>44</v>
      </c>
      <c r="D64" t="s">
        <v>771</v>
      </c>
      <c r="E64" t="s">
        <v>230</v>
      </c>
      <c r="F64" t="s">
        <v>517</v>
      </c>
      <c r="G64">
        <v>2008</v>
      </c>
      <c r="H64" t="s">
        <v>21</v>
      </c>
      <c r="I64" t="s">
        <v>865</v>
      </c>
      <c r="J64">
        <v>70</v>
      </c>
      <c r="L64" s="1">
        <v>0.46255787037037038</v>
      </c>
      <c r="M64" s="1">
        <v>0.48626157407407411</v>
      </c>
      <c r="O64" s="1">
        <v>2.3703703703703703E-2</v>
      </c>
      <c r="P64">
        <v>12</v>
      </c>
      <c r="R64">
        <v>0.4</v>
      </c>
    </row>
    <row r="65" spans="1:18" x14ac:dyDescent="0.25">
      <c r="A65">
        <v>3</v>
      </c>
      <c r="B65">
        <v>479</v>
      </c>
      <c r="C65" t="s">
        <v>44</v>
      </c>
      <c r="D65" t="s">
        <v>644</v>
      </c>
      <c r="E65" t="s">
        <v>84</v>
      </c>
      <c r="F65" t="s">
        <v>631</v>
      </c>
      <c r="G65">
        <v>2008</v>
      </c>
      <c r="H65" t="s">
        <v>21</v>
      </c>
      <c r="I65" t="s">
        <v>632</v>
      </c>
      <c r="J65">
        <v>250</v>
      </c>
      <c r="L65" s="1">
        <v>0.47083333333333338</v>
      </c>
      <c r="M65" s="1">
        <v>0.50216435185185182</v>
      </c>
      <c r="O65" s="1">
        <v>3.1331018518518515E-2</v>
      </c>
      <c r="P65">
        <v>12</v>
      </c>
      <c r="R65">
        <v>0.4</v>
      </c>
    </row>
    <row r="66" spans="1:18" x14ac:dyDescent="0.25">
      <c r="A66">
        <v>3</v>
      </c>
      <c r="B66">
        <v>480</v>
      </c>
      <c r="C66" t="s">
        <v>44</v>
      </c>
      <c r="D66" t="s">
        <v>645</v>
      </c>
      <c r="E66" t="s">
        <v>46</v>
      </c>
      <c r="F66" t="s">
        <v>631</v>
      </c>
      <c r="G66">
        <v>2008</v>
      </c>
      <c r="H66" t="s">
        <v>21</v>
      </c>
      <c r="I66" t="s">
        <v>632</v>
      </c>
      <c r="J66">
        <v>250</v>
      </c>
      <c r="L66" s="1">
        <v>0.46598379629629627</v>
      </c>
      <c r="M66" s="1">
        <v>0.50217592592592586</v>
      </c>
      <c r="O66" s="1">
        <v>3.619212962962963E-2</v>
      </c>
      <c r="P66">
        <v>12</v>
      </c>
      <c r="R66">
        <v>0.4</v>
      </c>
    </row>
    <row r="67" spans="1:18" x14ac:dyDescent="0.25">
      <c r="A67">
        <v>3</v>
      </c>
      <c r="B67">
        <v>357</v>
      </c>
      <c r="C67" t="s">
        <v>44</v>
      </c>
      <c r="D67" t="s">
        <v>468</v>
      </c>
      <c r="E67" t="s">
        <v>173</v>
      </c>
      <c r="F67" t="s">
        <v>463</v>
      </c>
      <c r="G67">
        <v>2008</v>
      </c>
      <c r="H67" t="s">
        <v>21</v>
      </c>
      <c r="I67" t="s">
        <v>464</v>
      </c>
      <c r="J67">
        <v>250</v>
      </c>
      <c r="L67" s="1">
        <v>0.46671296296296294</v>
      </c>
      <c r="M67" s="1">
        <v>0.47792824074074075</v>
      </c>
      <c r="O67" s="1">
        <v>1.1215277777777777E-2</v>
      </c>
      <c r="P67">
        <v>11</v>
      </c>
      <c r="R67">
        <v>0.2</v>
      </c>
    </row>
    <row r="68" spans="1:18" x14ac:dyDescent="0.25">
      <c r="A68">
        <v>3</v>
      </c>
      <c r="B68">
        <v>481</v>
      </c>
      <c r="C68" t="s">
        <v>44</v>
      </c>
      <c r="D68" t="s">
        <v>646</v>
      </c>
      <c r="E68" t="s">
        <v>647</v>
      </c>
      <c r="F68" t="s">
        <v>631</v>
      </c>
      <c r="G68">
        <v>2008</v>
      </c>
      <c r="H68" t="s">
        <v>21</v>
      </c>
      <c r="I68" t="s">
        <v>632</v>
      </c>
      <c r="J68">
        <v>250</v>
      </c>
      <c r="L68" s="1">
        <v>0.46741898148148148</v>
      </c>
      <c r="M68" s="1">
        <v>0.4774768518518519</v>
      </c>
      <c r="O68" s="1">
        <v>1.005787037037037E-2</v>
      </c>
      <c r="P68">
        <v>10</v>
      </c>
      <c r="R68">
        <v>0.2</v>
      </c>
    </row>
    <row r="69" spans="1:18" x14ac:dyDescent="0.25">
      <c r="A69">
        <v>3</v>
      </c>
      <c r="B69">
        <v>445</v>
      </c>
      <c r="C69" t="s">
        <v>44</v>
      </c>
      <c r="D69" t="s">
        <v>599</v>
      </c>
      <c r="E69" t="s">
        <v>565</v>
      </c>
      <c r="F69" t="s">
        <v>591</v>
      </c>
      <c r="G69">
        <v>2008</v>
      </c>
      <c r="H69" t="s">
        <v>21</v>
      </c>
      <c r="I69" t="s">
        <v>597</v>
      </c>
      <c r="J69">
        <v>250</v>
      </c>
      <c r="L69" s="1">
        <v>0.46111111111111108</v>
      </c>
      <c r="R69">
        <v>0</v>
      </c>
    </row>
    <row r="70" spans="1:18" x14ac:dyDescent="0.25">
      <c r="A70">
        <v>3</v>
      </c>
      <c r="B70">
        <v>478</v>
      </c>
      <c r="C70" t="s">
        <v>44</v>
      </c>
      <c r="D70" t="s">
        <v>642</v>
      </c>
      <c r="E70" t="s">
        <v>643</v>
      </c>
      <c r="F70" t="s">
        <v>631</v>
      </c>
      <c r="G70">
        <v>2008</v>
      </c>
      <c r="H70" t="s">
        <v>21</v>
      </c>
      <c r="I70" t="s">
        <v>632</v>
      </c>
      <c r="J70">
        <v>250</v>
      </c>
      <c r="L70" s="1">
        <v>0.4694444444444445</v>
      </c>
      <c r="R70">
        <v>0</v>
      </c>
    </row>
    <row r="71" spans="1:18" x14ac:dyDescent="0.25">
      <c r="A71">
        <v>3</v>
      </c>
      <c r="B71">
        <v>569</v>
      </c>
      <c r="C71" t="s">
        <v>44</v>
      </c>
      <c r="D71" t="s">
        <v>648</v>
      </c>
      <c r="E71" t="s">
        <v>649</v>
      </c>
      <c r="F71" t="s">
        <v>649</v>
      </c>
      <c r="H71" t="s">
        <v>21</v>
      </c>
      <c r="L71" s="1">
        <v>0.46527777777777773</v>
      </c>
      <c r="R71">
        <v>0</v>
      </c>
    </row>
    <row r="72" spans="1:18" x14ac:dyDescent="0.25">
      <c r="A72">
        <v>3</v>
      </c>
      <c r="B72">
        <v>570</v>
      </c>
      <c r="C72" t="s">
        <v>44</v>
      </c>
      <c r="D72" t="s">
        <v>648</v>
      </c>
      <c r="E72" t="s">
        <v>649</v>
      </c>
      <c r="F72" t="s">
        <v>649</v>
      </c>
      <c r="H72" t="s">
        <v>21</v>
      </c>
      <c r="L72" s="1">
        <v>0.47013888888888888</v>
      </c>
      <c r="R72">
        <v>0</v>
      </c>
    </row>
    <row r="73" spans="1:18" x14ac:dyDescent="0.25">
      <c r="A73">
        <v>3</v>
      </c>
      <c r="B73">
        <v>693</v>
      </c>
      <c r="C73" t="s">
        <v>44</v>
      </c>
      <c r="D73" t="s">
        <v>867</v>
      </c>
      <c r="E73" t="s">
        <v>868</v>
      </c>
      <c r="F73" t="s">
        <v>869</v>
      </c>
      <c r="G73">
        <v>2008</v>
      </c>
      <c r="H73" t="s">
        <v>21</v>
      </c>
      <c r="I73" t="s">
        <v>870</v>
      </c>
      <c r="J73">
        <v>70</v>
      </c>
      <c r="L73" s="1">
        <v>0.46458333333333335</v>
      </c>
      <c r="R73">
        <v>0</v>
      </c>
    </row>
    <row r="74" spans="1:18" x14ac:dyDescent="0.25">
      <c r="A74">
        <v>3</v>
      </c>
      <c r="B74">
        <v>446</v>
      </c>
      <c r="C74" t="s">
        <v>336</v>
      </c>
      <c r="D74" t="s">
        <v>600</v>
      </c>
      <c r="E74" t="s">
        <v>601</v>
      </c>
      <c r="F74" t="s">
        <v>591</v>
      </c>
      <c r="G74">
        <v>2007</v>
      </c>
      <c r="H74" t="s">
        <v>21</v>
      </c>
      <c r="I74" t="s">
        <v>597</v>
      </c>
      <c r="J74">
        <v>500</v>
      </c>
      <c r="L74" s="1">
        <v>0.4861111111111111</v>
      </c>
      <c r="M74" s="1">
        <v>0.50034722222222217</v>
      </c>
      <c r="O74" s="1">
        <v>1.4236111111111111E-2</v>
      </c>
      <c r="R74">
        <f>$O$74/O74</f>
        <v>1</v>
      </c>
    </row>
    <row r="75" spans="1:18" x14ac:dyDescent="0.25">
      <c r="A75">
        <v>3</v>
      </c>
      <c r="B75">
        <v>358</v>
      </c>
      <c r="C75" t="s">
        <v>336</v>
      </c>
      <c r="D75" t="s">
        <v>469</v>
      </c>
      <c r="E75" t="s">
        <v>470</v>
      </c>
      <c r="F75" t="s">
        <v>463</v>
      </c>
      <c r="G75">
        <v>2007</v>
      </c>
      <c r="H75" t="s">
        <v>21</v>
      </c>
      <c r="I75" t="s">
        <v>471</v>
      </c>
      <c r="J75">
        <v>500</v>
      </c>
      <c r="L75" s="1">
        <v>0.48820601851851847</v>
      </c>
      <c r="M75" s="1">
        <v>0.50317129629629631</v>
      </c>
      <c r="O75" s="1">
        <v>1.4965277777777779E-2</v>
      </c>
      <c r="R75">
        <f t="shared" ref="R75:R80" si="3">$O$74/O75</f>
        <v>0.95127610208816693</v>
      </c>
    </row>
    <row r="76" spans="1:18" x14ac:dyDescent="0.25">
      <c r="A76">
        <v>3</v>
      </c>
      <c r="B76">
        <v>267</v>
      </c>
      <c r="C76" t="s">
        <v>336</v>
      </c>
      <c r="D76" t="s">
        <v>337</v>
      </c>
      <c r="E76" t="s">
        <v>211</v>
      </c>
      <c r="F76" t="s">
        <v>332</v>
      </c>
      <c r="G76">
        <v>2007</v>
      </c>
      <c r="H76" t="s">
        <v>21</v>
      </c>
      <c r="I76">
        <v>58</v>
      </c>
      <c r="J76">
        <v>500</v>
      </c>
      <c r="L76" s="1">
        <v>0.49107638888888888</v>
      </c>
      <c r="M76" s="1">
        <v>0.51153935185185184</v>
      </c>
      <c r="O76" s="1">
        <v>2.0462962962962964E-2</v>
      </c>
      <c r="R76">
        <f t="shared" si="3"/>
        <v>0.69570135746606332</v>
      </c>
    </row>
    <row r="77" spans="1:18" x14ac:dyDescent="0.25">
      <c r="A77">
        <v>3</v>
      </c>
      <c r="B77">
        <v>485</v>
      </c>
      <c r="C77" t="s">
        <v>336</v>
      </c>
      <c r="D77" t="s">
        <v>650</v>
      </c>
      <c r="E77" t="s">
        <v>211</v>
      </c>
      <c r="F77" t="s">
        <v>631</v>
      </c>
      <c r="G77">
        <v>2007</v>
      </c>
      <c r="H77" t="s">
        <v>21</v>
      </c>
      <c r="I77" t="s">
        <v>632</v>
      </c>
      <c r="J77">
        <v>500</v>
      </c>
      <c r="L77" s="1">
        <v>0.49026620370370372</v>
      </c>
      <c r="M77" s="1">
        <v>0.51413194444444443</v>
      </c>
      <c r="O77" s="1">
        <v>2.3865740740740743E-2</v>
      </c>
      <c r="R77">
        <f t="shared" si="3"/>
        <v>0.5965082444228903</v>
      </c>
    </row>
    <row r="78" spans="1:18" x14ac:dyDescent="0.25">
      <c r="A78">
        <v>3</v>
      </c>
      <c r="B78">
        <v>415</v>
      </c>
      <c r="C78" t="s">
        <v>336</v>
      </c>
      <c r="D78" t="s">
        <v>548</v>
      </c>
      <c r="E78" t="s">
        <v>475</v>
      </c>
      <c r="F78" t="s">
        <v>549</v>
      </c>
      <c r="G78">
        <v>2007</v>
      </c>
      <c r="H78" t="s">
        <v>21</v>
      </c>
      <c r="I78" t="s">
        <v>168</v>
      </c>
      <c r="J78">
        <v>500</v>
      </c>
      <c r="L78" s="1">
        <v>0.4889236111111111</v>
      </c>
      <c r="M78" s="1">
        <v>0.51300925925925933</v>
      </c>
      <c r="O78" s="1">
        <v>2.4085648148148148E-2</v>
      </c>
      <c r="R78">
        <f t="shared" si="3"/>
        <v>0.59106198942815957</v>
      </c>
    </row>
    <row r="79" spans="1:18" x14ac:dyDescent="0.25">
      <c r="A79">
        <v>3</v>
      </c>
      <c r="B79">
        <v>635</v>
      </c>
      <c r="C79" t="s">
        <v>336</v>
      </c>
      <c r="D79" t="s">
        <v>574</v>
      </c>
      <c r="E79" t="s">
        <v>289</v>
      </c>
      <c r="F79" t="s">
        <v>517</v>
      </c>
      <c r="G79">
        <v>2007</v>
      </c>
      <c r="H79" t="s">
        <v>21</v>
      </c>
      <c r="I79" t="s">
        <v>865</v>
      </c>
      <c r="J79">
        <v>120</v>
      </c>
      <c r="L79" s="1">
        <v>0.48755787037037041</v>
      </c>
      <c r="M79" s="1">
        <v>0.51417824074074081</v>
      </c>
      <c r="O79" s="1">
        <v>2.6620370370370374E-2</v>
      </c>
      <c r="R79">
        <f t="shared" si="3"/>
        <v>0.53478260869565208</v>
      </c>
    </row>
    <row r="80" spans="1:18" x14ac:dyDescent="0.25">
      <c r="A80">
        <v>3</v>
      </c>
      <c r="B80">
        <v>288</v>
      </c>
      <c r="C80" t="s">
        <v>336</v>
      </c>
      <c r="D80" t="s">
        <v>372</v>
      </c>
      <c r="E80" t="s">
        <v>277</v>
      </c>
      <c r="F80" t="s">
        <v>368</v>
      </c>
      <c r="G80">
        <v>2007</v>
      </c>
      <c r="H80" t="s">
        <v>21</v>
      </c>
      <c r="I80" t="s">
        <v>374</v>
      </c>
      <c r="J80">
        <v>500</v>
      </c>
      <c r="L80" s="1">
        <v>0.48959490740740735</v>
      </c>
      <c r="M80" s="1">
        <v>0.52230324074074075</v>
      </c>
      <c r="O80" s="1">
        <v>3.2708333333333332E-2</v>
      </c>
      <c r="R80">
        <f t="shared" si="3"/>
        <v>0.43524416135881105</v>
      </c>
    </row>
    <row r="81" spans="1:18" x14ac:dyDescent="0.25">
      <c r="A81">
        <v>3</v>
      </c>
      <c r="B81">
        <v>686</v>
      </c>
      <c r="C81" t="s">
        <v>336</v>
      </c>
      <c r="D81" t="s">
        <v>648</v>
      </c>
      <c r="E81" t="s">
        <v>649</v>
      </c>
      <c r="H81" t="s">
        <v>21</v>
      </c>
      <c r="L81" s="1">
        <v>0.48680555555555555</v>
      </c>
      <c r="R81">
        <v>0</v>
      </c>
    </row>
    <row r="82" spans="1:18" x14ac:dyDescent="0.25">
      <c r="A82">
        <v>3</v>
      </c>
      <c r="B82">
        <v>223</v>
      </c>
      <c r="C82" t="s">
        <v>236</v>
      </c>
      <c r="D82" t="s">
        <v>283</v>
      </c>
      <c r="E82" t="s">
        <v>109</v>
      </c>
      <c r="F82" t="s">
        <v>269</v>
      </c>
      <c r="G82">
        <v>2006</v>
      </c>
      <c r="H82" t="s">
        <v>21</v>
      </c>
      <c r="I82" t="s">
        <v>270</v>
      </c>
      <c r="J82">
        <v>500</v>
      </c>
      <c r="L82" s="1">
        <v>0.49525462962962963</v>
      </c>
      <c r="M82" s="1">
        <v>0.51256944444444441</v>
      </c>
      <c r="O82" s="1">
        <v>1.7314814814814814E-2</v>
      </c>
      <c r="R82">
        <f>$O$82/O82</f>
        <v>1</v>
      </c>
    </row>
    <row r="83" spans="1:18" x14ac:dyDescent="0.25">
      <c r="A83">
        <v>3</v>
      </c>
      <c r="B83">
        <v>650</v>
      </c>
      <c r="C83" t="s">
        <v>236</v>
      </c>
      <c r="D83" t="s">
        <v>843</v>
      </c>
      <c r="E83" t="s">
        <v>46</v>
      </c>
      <c r="F83" t="s">
        <v>517</v>
      </c>
      <c r="G83">
        <v>2006</v>
      </c>
      <c r="H83" t="s">
        <v>21</v>
      </c>
      <c r="I83" t="s">
        <v>865</v>
      </c>
      <c r="J83">
        <v>120</v>
      </c>
      <c r="L83" s="1">
        <v>0.4964351851851852</v>
      </c>
      <c r="M83" s="1">
        <v>0.52108796296296289</v>
      </c>
      <c r="O83" s="1">
        <v>2.4652777777777777E-2</v>
      </c>
      <c r="R83">
        <f t="shared" ref="R83:R85" si="4">$O$82/O83</f>
        <v>0.70234741784037558</v>
      </c>
    </row>
    <row r="84" spans="1:18" x14ac:dyDescent="0.25">
      <c r="A84">
        <v>3</v>
      </c>
      <c r="B84">
        <v>190</v>
      </c>
      <c r="C84" t="s">
        <v>236</v>
      </c>
      <c r="D84" t="s">
        <v>237</v>
      </c>
      <c r="E84" t="s">
        <v>95</v>
      </c>
      <c r="F84" t="s">
        <v>234</v>
      </c>
      <c r="G84">
        <v>2006</v>
      </c>
      <c r="H84" t="s">
        <v>21</v>
      </c>
      <c r="I84">
        <v>150</v>
      </c>
      <c r="J84">
        <v>500</v>
      </c>
      <c r="L84" s="1">
        <v>0.49384259259259261</v>
      </c>
      <c r="M84" s="1">
        <v>0.52234953703703701</v>
      </c>
      <c r="O84" s="1">
        <v>2.8506944444444442E-2</v>
      </c>
      <c r="R84">
        <f t="shared" si="4"/>
        <v>0.60738936256597642</v>
      </c>
    </row>
    <row r="85" spans="1:18" x14ac:dyDescent="0.25">
      <c r="A85">
        <v>3</v>
      </c>
      <c r="B85">
        <v>665</v>
      </c>
      <c r="C85" t="s">
        <v>236</v>
      </c>
      <c r="D85" t="s">
        <v>871</v>
      </c>
      <c r="E85" t="s">
        <v>196</v>
      </c>
      <c r="F85" t="s">
        <v>872</v>
      </c>
      <c r="G85">
        <v>2006</v>
      </c>
      <c r="H85" t="s">
        <v>21</v>
      </c>
      <c r="I85" t="s">
        <v>873</v>
      </c>
      <c r="J85">
        <v>120</v>
      </c>
      <c r="L85" s="1">
        <v>0.4972569444444444</v>
      </c>
      <c r="M85" s="1">
        <v>0.53995370370370377</v>
      </c>
      <c r="O85" s="1">
        <v>4.2696759259259261E-2</v>
      </c>
      <c r="R85">
        <f t="shared" si="4"/>
        <v>0.40552995391705066</v>
      </c>
    </row>
    <row r="86" spans="1:18" x14ac:dyDescent="0.25">
      <c r="A86">
        <v>3</v>
      </c>
      <c r="B86">
        <v>486</v>
      </c>
      <c r="C86" t="s">
        <v>236</v>
      </c>
      <c r="D86" t="s">
        <v>651</v>
      </c>
      <c r="E86" t="s">
        <v>46</v>
      </c>
      <c r="F86" t="s">
        <v>631</v>
      </c>
      <c r="G86">
        <v>2006</v>
      </c>
      <c r="H86" t="s">
        <v>21</v>
      </c>
      <c r="I86" t="s">
        <v>632</v>
      </c>
      <c r="J86">
        <v>500</v>
      </c>
      <c r="L86" s="1">
        <v>0.49236111111111108</v>
      </c>
      <c r="R86">
        <v>0</v>
      </c>
    </row>
    <row r="87" spans="1:18" x14ac:dyDescent="0.25">
      <c r="A87">
        <v>3</v>
      </c>
      <c r="B87">
        <v>487</v>
      </c>
      <c r="C87" t="s">
        <v>236</v>
      </c>
      <c r="D87" t="s">
        <v>652</v>
      </c>
      <c r="E87" t="s">
        <v>277</v>
      </c>
      <c r="F87" t="s">
        <v>631</v>
      </c>
      <c r="G87">
        <v>2006</v>
      </c>
      <c r="H87" t="s">
        <v>21</v>
      </c>
      <c r="I87" t="s">
        <v>632</v>
      </c>
      <c r="J87">
        <v>500</v>
      </c>
      <c r="L87" s="1">
        <v>0.49583333333333335</v>
      </c>
      <c r="R87">
        <v>0</v>
      </c>
    </row>
    <row r="88" spans="1:18" x14ac:dyDescent="0.25">
      <c r="A88">
        <v>3</v>
      </c>
      <c r="B88">
        <v>573</v>
      </c>
      <c r="C88" t="s">
        <v>236</v>
      </c>
      <c r="D88" t="s">
        <v>648</v>
      </c>
      <c r="E88" t="s">
        <v>649</v>
      </c>
      <c r="F88" t="s">
        <v>649</v>
      </c>
      <c r="H88" t="s">
        <v>21</v>
      </c>
      <c r="L88" s="1">
        <v>0.49305555555555558</v>
      </c>
      <c r="R88">
        <v>0</v>
      </c>
    </row>
    <row r="89" spans="1:18" x14ac:dyDescent="0.25">
      <c r="A89">
        <v>3</v>
      </c>
      <c r="B89">
        <v>574</v>
      </c>
      <c r="C89" t="s">
        <v>236</v>
      </c>
      <c r="D89" t="s">
        <v>648</v>
      </c>
      <c r="E89" t="s">
        <v>649</v>
      </c>
      <c r="F89" t="s">
        <v>649</v>
      </c>
      <c r="H89" t="s">
        <v>21</v>
      </c>
      <c r="L89" s="1">
        <v>0.4916666666666667</v>
      </c>
      <c r="R89">
        <v>0</v>
      </c>
    </row>
    <row r="90" spans="1:18" x14ac:dyDescent="0.25">
      <c r="A90">
        <v>3</v>
      </c>
      <c r="B90">
        <v>599</v>
      </c>
      <c r="C90" t="s">
        <v>236</v>
      </c>
      <c r="D90" t="s">
        <v>786</v>
      </c>
      <c r="E90" t="s">
        <v>84</v>
      </c>
      <c r="F90" t="s">
        <v>62</v>
      </c>
      <c r="G90">
        <v>2006</v>
      </c>
      <c r="H90" t="s">
        <v>21</v>
      </c>
      <c r="I90" t="s">
        <v>63</v>
      </c>
      <c r="J90">
        <v>500</v>
      </c>
      <c r="L90" s="1">
        <v>0.49652777777777773</v>
      </c>
      <c r="R90">
        <v>0</v>
      </c>
    </row>
    <row r="91" spans="1:18" x14ac:dyDescent="0.25">
      <c r="A91">
        <v>3</v>
      </c>
      <c r="B91">
        <v>359</v>
      </c>
      <c r="C91" t="s">
        <v>17</v>
      </c>
      <c r="D91" t="s">
        <v>472</v>
      </c>
      <c r="E91" t="s">
        <v>50</v>
      </c>
      <c r="F91" t="s">
        <v>463</v>
      </c>
      <c r="G91">
        <v>2004</v>
      </c>
      <c r="H91" t="s">
        <v>21</v>
      </c>
      <c r="I91" t="s">
        <v>473</v>
      </c>
      <c r="J91">
        <v>500</v>
      </c>
      <c r="L91" s="1">
        <v>0.46187500000000004</v>
      </c>
      <c r="M91" s="1">
        <v>0.48552083333333335</v>
      </c>
      <c r="O91" s="1">
        <v>2.3645833333333335E-2</v>
      </c>
      <c r="R91">
        <f>$O$91/O91</f>
        <v>1</v>
      </c>
    </row>
    <row r="92" spans="1:18" x14ac:dyDescent="0.25">
      <c r="A92">
        <v>3</v>
      </c>
      <c r="B92">
        <v>447</v>
      </c>
      <c r="C92" t="s">
        <v>17</v>
      </c>
      <c r="D92" t="s">
        <v>602</v>
      </c>
      <c r="E92" t="s">
        <v>160</v>
      </c>
      <c r="F92" t="s">
        <v>591</v>
      </c>
      <c r="G92">
        <v>2005</v>
      </c>
      <c r="H92" t="s">
        <v>21</v>
      </c>
      <c r="I92" t="s">
        <v>603</v>
      </c>
      <c r="J92">
        <v>500</v>
      </c>
      <c r="L92" s="1">
        <v>0.463900462962963</v>
      </c>
      <c r="M92" s="1">
        <v>0.4878587962962963</v>
      </c>
      <c r="O92" s="1">
        <v>2.3958333333333331E-2</v>
      </c>
      <c r="R92">
        <f t="shared" ref="R92:R95" si="5">$O$91/O92</f>
        <v>0.98695652173913062</v>
      </c>
    </row>
    <row r="93" spans="1:18" x14ac:dyDescent="0.25">
      <c r="A93">
        <v>3</v>
      </c>
      <c r="B93">
        <v>448</v>
      </c>
      <c r="C93" t="s">
        <v>17</v>
      </c>
      <c r="D93" t="s">
        <v>604</v>
      </c>
      <c r="E93" t="s">
        <v>605</v>
      </c>
      <c r="F93" t="s">
        <v>591</v>
      </c>
      <c r="G93">
        <v>2004</v>
      </c>
      <c r="H93" t="s">
        <v>21</v>
      </c>
      <c r="I93" t="s">
        <v>606</v>
      </c>
      <c r="J93">
        <v>500</v>
      </c>
      <c r="L93" s="1">
        <v>0.4598842592592593</v>
      </c>
      <c r="M93" s="1">
        <v>0.48681712962962959</v>
      </c>
      <c r="O93" s="1">
        <v>2.6932870370370371E-2</v>
      </c>
      <c r="R93">
        <f t="shared" si="5"/>
        <v>0.87795444778685006</v>
      </c>
    </row>
    <row r="94" spans="1:18" x14ac:dyDescent="0.25">
      <c r="A94">
        <v>3</v>
      </c>
      <c r="B94">
        <v>449</v>
      </c>
      <c r="C94" t="s">
        <v>17</v>
      </c>
      <c r="D94" t="s">
        <v>607</v>
      </c>
      <c r="E94" t="s">
        <v>196</v>
      </c>
      <c r="F94" t="s">
        <v>591</v>
      </c>
      <c r="G94">
        <v>2004</v>
      </c>
      <c r="H94" t="s">
        <v>21</v>
      </c>
      <c r="I94" t="s">
        <v>608</v>
      </c>
      <c r="J94">
        <v>500</v>
      </c>
      <c r="L94" s="1">
        <v>0.46322916666666664</v>
      </c>
      <c r="M94" s="1">
        <v>0.49142361111111116</v>
      </c>
      <c r="O94" s="1">
        <v>2.8194444444444442E-2</v>
      </c>
      <c r="R94">
        <f t="shared" si="5"/>
        <v>0.83866995073891637</v>
      </c>
    </row>
    <row r="95" spans="1:18" x14ac:dyDescent="0.25">
      <c r="A95">
        <v>3</v>
      </c>
      <c r="B95">
        <v>666</v>
      </c>
      <c r="C95" t="s">
        <v>17</v>
      </c>
      <c r="D95" t="s">
        <v>874</v>
      </c>
      <c r="E95" t="s">
        <v>641</v>
      </c>
      <c r="F95" t="s">
        <v>562</v>
      </c>
      <c r="G95">
        <v>2005</v>
      </c>
      <c r="H95" t="s">
        <v>21</v>
      </c>
      <c r="I95" t="s">
        <v>563</v>
      </c>
      <c r="J95">
        <v>120</v>
      </c>
      <c r="L95" s="1">
        <v>0.45907407407407402</v>
      </c>
      <c r="M95" s="1">
        <v>0.48756944444444444</v>
      </c>
      <c r="O95" s="1">
        <v>2.8495370370370369E-2</v>
      </c>
      <c r="R95">
        <f t="shared" si="5"/>
        <v>0.82981316003249395</v>
      </c>
    </row>
    <row r="96" spans="1:18" x14ac:dyDescent="0.25">
      <c r="A96">
        <v>3</v>
      </c>
      <c r="B96">
        <v>101</v>
      </c>
      <c r="C96" t="s">
        <v>17</v>
      </c>
      <c r="D96" t="s">
        <v>18</v>
      </c>
      <c r="E96" t="s">
        <v>19</v>
      </c>
      <c r="F96" t="s">
        <v>20</v>
      </c>
      <c r="G96">
        <v>2004</v>
      </c>
      <c r="H96" t="s">
        <v>21</v>
      </c>
      <c r="I96" t="s">
        <v>22</v>
      </c>
      <c r="J96">
        <v>500</v>
      </c>
      <c r="L96" s="1">
        <v>0.4611689814814815</v>
      </c>
      <c r="M96" s="1">
        <v>0.47729166666666667</v>
      </c>
      <c r="O96" t="s">
        <v>57</v>
      </c>
      <c r="R96">
        <v>0.2</v>
      </c>
    </row>
    <row r="97" spans="1:18" x14ac:dyDescent="0.25">
      <c r="A97">
        <v>3</v>
      </c>
      <c r="B97">
        <v>577</v>
      </c>
      <c r="C97" t="s">
        <v>17</v>
      </c>
      <c r="D97" t="s">
        <v>648</v>
      </c>
      <c r="E97" t="s">
        <v>649</v>
      </c>
      <c r="F97" t="s">
        <v>649</v>
      </c>
      <c r="H97" t="s">
        <v>21</v>
      </c>
      <c r="L97" s="1">
        <v>0.4604166666666667</v>
      </c>
      <c r="R97">
        <v>0</v>
      </c>
    </row>
    <row r="98" spans="1:18" x14ac:dyDescent="0.25">
      <c r="A98">
        <v>3</v>
      </c>
      <c r="B98">
        <v>578</v>
      </c>
      <c r="C98" t="s">
        <v>17</v>
      </c>
      <c r="D98" t="s">
        <v>648</v>
      </c>
      <c r="E98" t="s">
        <v>649</v>
      </c>
      <c r="F98" t="s">
        <v>649</v>
      </c>
      <c r="H98" t="s">
        <v>21</v>
      </c>
      <c r="L98" s="1">
        <v>0.46249999999999997</v>
      </c>
      <c r="R98">
        <v>0</v>
      </c>
    </row>
    <row r="99" spans="1:18" x14ac:dyDescent="0.25">
      <c r="A99">
        <v>3</v>
      </c>
      <c r="B99">
        <v>191</v>
      </c>
      <c r="C99" t="s">
        <v>48</v>
      </c>
      <c r="D99" t="s">
        <v>238</v>
      </c>
      <c r="E99" t="s">
        <v>239</v>
      </c>
      <c r="F99" t="s">
        <v>234</v>
      </c>
      <c r="G99">
        <v>2002</v>
      </c>
      <c r="H99" t="s">
        <v>21</v>
      </c>
      <c r="I99" t="s">
        <v>240</v>
      </c>
      <c r="J99">
        <v>500</v>
      </c>
      <c r="L99" s="1">
        <v>0.47605324074074074</v>
      </c>
      <c r="M99" s="1">
        <v>0.49521990740740746</v>
      </c>
      <c r="O99" s="1">
        <v>1.9166666666666669E-2</v>
      </c>
      <c r="R99">
        <f>$O$99/O99</f>
        <v>1</v>
      </c>
    </row>
    <row r="100" spans="1:18" x14ac:dyDescent="0.25">
      <c r="A100">
        <v>3</v>
      </c>
      <c r="B100">
        <v>289</v>
      </c>
      <c r="C100" t="s">
        <v>48</v>
      </c>
      <c r="D100" t="s">
        <v>379</v>
      </c>
      <c r="E100" t="s">
        <v>230</v>
      </c>
      <c r="F100" t="s">
        <v>368</v>
      </c>
      <c r="G100">
        <v>2003</v>
      </c>
      <c r="H100" t="s">
        <v>21</v>
      </c>
      <c r="I100" t="s">
        <v>380</v>
      </c>
      <c r="J100">
        <v>500</v>
      </c>
      <c r="L100" s="1">
        <v>0.47221064814814812</v>
      </c>
      <c r="M100" s="1">
        <v>0.49743055555555554</v>
      </c>
      <c r="O100" s="1">
        <v>2.521990740740741E-2</v>
      </c>
      <c r="R100">
        <f t="shared" ref="R100:R102" si="6">$O$99/O100</f>
        <v>0.7599816429554842</v>
      </c>
    </row>
    <row r="101" spans="1:18" x14ac:dyDescent="0.25">
      <c r="A101">
        <v>3</v>
      </c>
      <c r="B101">
        <v>126</v>
      </c>
      <c r="C101" t="s">
        <v>48</v>
      </c>
      <c r="D101" t="s">
        <v>97</v>
      </c>
      <c r="E101" t="s">
        <v>95</v>
      </c>
      <c r="F101" t="s">
        <v>78</v>
      </c>
      <c r="G101">
        <v>2002</v>
      </c>
      <c r="H101" t="s">
        <v>21</v>
      </c>
      <c r="I101" t="s">
        <v>91</v>
      </c>
      <c r="J101">
        <v>500</v>
      </c>
      <c r="L101" s="1">
        <v>0.47361111111111115</v>
      </c>
      <c r="M101" s="1">
        <v>0.50690972222222219</v>
      </c>
      <c r="O101" s="1">
        <v>3.3298611111111112E-2</v>
      </c>
      <c r="R101">
        <f t="shared" si="6"/>
        <v>0.57559958289885305</v>
      </c>
    </row>
    <row r="102" spans="1:18" x14ac:dyDescent="0.25">
      <c r="A102">
        <v>3</v>
      </c>
      <c r="B102">
        <v>109</v>
      </c>
      <c r="C102" t="s">
        <v>48</v>
      </c>
      <c r="D102" t="s">
        <v>49</v>
      </c>
      <c r="E102" t="s">
        <v>50</v>
      </c>
      <c r="F102" t="s">
        <v>35</v>
      </c>
      <c r="G102">
        <v>2002</v>
      </c>
      <c r="H102" t="s">
        <v>21</v>
      </c>
      <c r="I102" t="s">
        <v>43</v>
      </c>
      <c r="J102">
        <v>120</v>
      </c>
      <c r="L102" s="1">
        <v>0.47290509259259261</v>
      </c>
      <c r="M102" s="1">
        <v>0.5081944444444445</v>
      </c>
      <c r="O102" s="1">
        <v>3.5289351851851856E-2</v>
      </c>
      <c r="R102">
        <f t="shared" si="6"/>
        <v>0.54312889471958015</v>
      </c>
    </row>
    <row r="103" spans="1:18" x14ac:dyDescent="0.25">
      <c r="A103">
        <v>3</v>
      </c>
      <c r="B103">
        <v>125</v>
      </c>
      <c r="C103" t="s">
        <v>48</v>
      </c>
      <c r="D103" t="s">
        <v>94</v>
      </c>
      <c r="E103" t="s">
        <v>95</v>
      </c>
      <c r="F103" t="s">
        <v>78</v>
      </c>
      <c r="G103">
        <v>2003</v>
      </c>
      <c r="H103" t="s">
        <v>21</v>
      </c>
      <c r="I103" t="s">
        <v>96</v>
      </c>
      <c r="J103">
        <v>500</v>
      </c>
      <c r="L103" s="1">
        <v>0.47500000000000003</v>
      </c>
      <c r="R103">
        <v>0</v>
      </c>
    </row>
    <row r="104" spans="1:18" x14ac:dyDescent="0.25">
      <c r="A104">
        <v>3</v>
      </c>
      <c r="B104">
        <v>580</v>
      </c>
      <c r="C104" t="s">
        <v>48</v>
      </c>
      <c r="D104" t="s">
        <v>648</v>
      </c>
      <c r="E104" t="s">
        <v>649</v>
      </c>
      <c r="F104" t="s">
        <v>649</v>
      </c>
      <c r="H104" t="s">
        <v>21</v>
      </c>
      <c r="L104" s="1">
        <v>0.47430555555555554</v>
      </c>
      <c r="R104">
        <v>0</v>
      </c>
    </row>
    <row r="105" spans="1:18" x14ac:dyDescent="0.25">
      <c r="A105">
        <v>3</v>
      </c>
      <c r="B105">
        <v>291</v>
      </c>
      <c r="C105" t="s">
        <v>98</v>
      </c>
      <c r="D105" t="s">
        <v>367</v>
      </c>
      <c r="E105" t="s">
        <v>104</v>
      </c>
      <c r="F105" t="s">
        <v>368</v>
      </c>
      <c r="G105">
        <v>1986</v>
      </c>
      <c r="H105" t="s">
        <v>21</v>
      </c>
      <c r="I105" t="s">
        <v>369</v>
      </c>
      <c r="J105">
        <v>750</v>
      </c>
      <c r="L105" s="1">
        <v>0.47641203703703705</v>
      </c>
      <c r="M105" s="1">
        <v>0.49461805555555555</v>
      </c>
      <c r="O105" s="1">
        <v>1.8206018518518517E-2</v>
      </c>
      <c r="R105">
        <f>$O$105/O105</f>
        <v>1</v>
      </c>
    </row>
    <row r="106" spans="1:18" x14ac:dyDescent="0.25">
      <c r="A106">
        <v>3</v>
      </c>
      <c r="B106">
        <v>159</v>
      </c>
      <c r="C106" t="s">
        <v>98</v>
      </c>
      <c r="D106" t="s">
        <v>163</v>
      </c>
      <c r="E106" t="s">
        <v>102</v>
      </c>
      <c r="F106" t="s">
        <v>164</v>
      </c>
      <c r="G106">
        <v>1977</v>
      </c>
      <c r="H106" t="s">
        <v>21</v>
      </c>
      <c r="I106" t="s">
        <v>165</v>
      </c>
      <c r="J106">
        <v>750</v>
      </c>
      <c r="L106" s="1">
        <v>0.46880787037037036</v>
      </c>
      <c r="M106" s="1">
        <v>0.48868055555555556</v>
      </c>
      <c r="O106" s="1">
        <v>1.9872685185185184E-2</v>
      </c>
      <c r="R106">
        <f t="shared" ref="R106:R127" si="7">$O$105/O106</f>
        <v>0.91613278974956314</v>
      </c>
    </row>
    <row r="107" spans="1:18" x14ac:dyDescent="0.25">
      <c r="A107">
        <v>3</v>
      </c>
      <c r="B107">
        <v>197</v>
      </c>
      <c r="C107" t="s">
        <v>98</v>
      </c>
      <c r="D107" t="s">
        <v>248</v>
      </c>
      <c r="E107" t="s">
        <v>104</v>
      </c>
      <c r="F107" t="s">
        <v>234</v>
      </c>
      <c r="G107">
        <v>1989</v>
      </c>
      <c r="H107" t="s">
        <v>21</v>
      </c>
      <c r="I107" t="s">
        <v>243</v>
      </c>
      <c r="J107">
        <v>750</v>
      </c>
      <c r="L107" s="1">
        <v>0.47792824074074075</v>
      </c>
      <c r="M107" s="1">
        <v>0.49902777777777779</v>
      </c>
      <c r="O107" s="1">
        <v>2.1099537037037038E-2</v>
      </c>
      <c r="R107">
        <f t="shared" si="7"/>
        <v>0.8628634119583104</v>
      </c>
    </row>
    <row r="108" spans="1:18" x14ac:dyDescent="0.25">
      <c r="A108">
        <v>3</v>
      </c>
      <c r="B108">
        <v>193</v>
      </c>
      <c r="C108" t="s">
        <v>98</v>
      </c>
      <c r="D108" t="s">
        <v>244</v>
      </c>
      <c r="E108" t="s">
        <v>106</v>
      </c>
      <c r="F108" t="s">
        <v>234</v>
      </c>
      <c r="G108">
        <v>1990</v>
      </c>
      <c r="H108" t="s">
        <v>21</v>
      </c>
      <c r="I108" t="s">
        <v>243</v>
      </c>
      <c r="J108">
        <v>750</v>
      </c>
      <c r="L108" s="1">
        <v>0.4772569444444445</v>
      </c>
      <c r="M108" s="1">
        <v>0.49918981481481484</v>
      </c>
      <c r="O108" s="1">
        <v>2.193287037037037E-2</v>
      </c>
      <c r="R108">
        <f t="shared" si="7"/>
        <v>0.8300791556728232</v>
      </c>
    </row>
    <row r="109" spans="1:18" x14ac:dyDescent="0.25">
      <c r="A109">
        <v>3</v>
      </c>
      <c r="B109">
        <v>293</v>
      </c>
      <c r="C109" t="s">
        <v>98</v>
      </c>
      <c r="D109" t="s">
        <v>384</v>
      </c>
      <c r="E109" t="s">
        <v>277</v>
      </c>
      <c r="F109" t="s">
        <v>368</v>
      </c>
      <c r="G109">
        <v>1992</v>
      </c>
      <c r="H109" t="s">
        <v>21</v>
      </c>
      <c r="I109" t="s">
        <v>243</v>
      </c>
      <c r="J109">
        <v>750</v>
      </c>
      <c r="L109" s="1">
        <v>0.4736805555555556</v>
      </c>
      <c r="M109" s="1">
        <v>0.4956828703703704</v>
      </c>
      <c r="O109" s="1">
        <v>2.2002314814814818E-2</v>
      </c>
      <c r="R109">
        <f t="shared" si="7"/>
        <v>0.82745923198316651</v>
      </c>
    </row>
    <row r="110" spans="1:18" x14ac:dyDescent="0.25">
      <c r="A110">
        <v>3</v>
      </c>
      <c r="B110">
        <v>195</v>
      </c>
      <c r="C110" t="s">
        <v>98</v>
      </c>
      <c r="D110" t="s">
        <v>246</v>
      </c>
      <c r="E110" t="s">
        <v>196</v>
      </c>
      <c r="F110" t="s">
        <v>234</v>
      </c>
      <c r="G110">
        <v>1984</v>
      </c>
      <c r="H110" t="s">
        <v>21</v>
      </c>
      <c r="I110" t="s">
        <v>243</v>
      </c>
      <c r="J110">
        <v>750</v>
      </c>
      <c r="L110" s="1">
        <v>0.48402777777777778</v>
      </c>
      <c r="M110" s="1">
        <v>0.50667824074074075</v>
      </c>
      <c r="O110" s="1">
        <v>2.2650462962962966E-2</v>
      </c>
      <c r="R110">
        <f t="shared" si="7"/>
        <v>0.80378129790495645</v>
      </c>
    </row>
    <row r="111" spans="1:18" x14ac:dyDescent="0.25">
      <c r="A111">
        <v>3</v>
      </c>
      <c r="B111">
        <v>292</v>
      </c>
      <c r="C111" t="s">
        <v>98</v>
      </c>
      <c r="D111" t="s">
        <v>383</v>
      </c>
      <c r="E111" t="s">
        <v>242</v>
      </c>
      <c r="F111" t="s">
        <v>368</v>
      </c>
      <c r="G111">
        <v>1980</v>
      </c>
      <c r="H111" t="s">
        <v>21</v>
      </c>
      <c r="I111" t="s">
        <v>374</v>
      </c>
      <c r="J111">
        <v>750</v>
      </c>
      <c r="L111" s="1">
        <v>0.46394675925925927</v>
      </c>
      <c r="M111" s="1">
        <v>0.48666666666666664</v>
      </c>
      <c r="O111" s="1">
        <v>2.2719907407407411E-2</v>
      </c>
      <c r="R111">
        <f t="shared" si="7"/>
        <v>0.80132450331125815</v>
      </c>
    </row>
    <row r="112" spans="1:18" x14ac:dyDescent="0.25">
      <c r="A112">
        <v>3</v>
      </c>
      <c r="B112">
        <v>187</v>
      </c>
      <c r="C112" t="s">
        <v>98</v>
      </c>
      <c r="D112" t="s">
        <v>232</v>
      </c>
      <c r="E112" t="s">
        <v>230</v>
      </c>
      <c r="F112" t="s">
        <v>227</v>
      </c>
      <c r="G112">
        <v>1998</v>
      </c>
      <c r="H112" t="s">
        <v>21</v>
      </c>
      <c r="I112" t="s">
        <v>231</v>
      </c>
      <c r="J112">
        <v>200</v>
      </c>
      <c r="L112" s="1">
        <v>0.4833217592592593</v>
      </c>
      <c r="M112" s="1">
        <v>0.50611111111111107</v>
      </c>
      <c r="O112" s="1">
        <v>2.2789351851851852E-2</v>
      </c>
      <c r="R112">
        <f t="shared" si="7"/>
        <v>0.79888268156424569</v>
      </c>
    </row>
    <row r="113" spans="1:18" x14ac:dyDescent="0.25">
      <c r="A113">
        <v>3</v>
      </c>
      <c r="B113">
        <v>198</v>
      </c>
      <c r="C113" t="s">
        <v>98</v>
      </c>
      <c r="D113" t="s">
        <v>249</v>
      </c>
      <c r="E113" t="s">
        <v>250</v>
      </c>
      <c r="F113" t="s">
        <v>234</v>
      </c>
      <c r="G113">
        <v>1994</v>
      </c>
      <c r="H113" t="s">
        <v>21</v>
      </c>
      <c r="I113" t="s">
        <v>243</v>
      </c>
      <c r="J113">
        <v>750</v>
      </c>
      <c r="L113" s="1">
        <v>0.46461805555555552</v>
      </c>
      <c r="M113" s="1">
        <v>0.48760416666666667</v>
      </c>
      <c r="O113" s="1">
        <v>2.298611111111111E-2</v>
      </c>
      <c r="R113">
        <f t="shared" si="7"/>
        <v>0.79204431017119836</v>
      </c>
    </row>
    <row r="114" spans="1:18" x14ac:dyDescent="0.25">
      <c r="A114">
        <v>3</v>
      </c>
      <c r="B114">
        <v>226</v>
      </c>
      <c r="C114" t="s">
        <v>98</v>
      </c>
      <c r="D114" t="s">
        <v>286</v>
      </c>
      <c r="E114" t="s">
        <v>242</v>
      </c>
      <c r="F114" t="s">
        <v>269</v>
      </c>
      <c r="G114">
        <v>1986</v>
      </c>
      <c r="H114" t="s">
        <v>21</v>
      </c>
      <c r="I114" t="s">
        <v>270</v>
      </c>
      <c r="J114">
        <v>750</v>
      </c>
      <c r="L114" s="1">
        <v>0.47228009259259257</v>
      </c>
      <c r="M114" s="1">
        <v>0.49657407407407406</v>
      </c>
      <c r="O114" s="1">
        <v>2.4293981481481482E-2</v>
      </c>
      <c r="R114">
        <f t="shared" si="7"/>
        <v>0.74940447832301083</v>
      </c>
    </row>
    <row r="115" spans="1:18" x14ac:dyDescent="0.25">
      <c r="A115">
        <v>3</v>
      </c>
      <c r="B115">
        <v>192</v>
      </c>
      <c r="C115" t="s">
        <v>98</v>
      </c>
      <c r="D115" t="s">
        <v>241</v>
      </c>
      <c r="E115" t="s">
        <v>242</v>
      </c>
      <c r="F115" t="s">
        <v>234</v>
      </c>
      <c r="G115">
        <v>1988</v>
      </c>
      <c r="H115" t="s">
        <v>21</v>
      </c>
      <c r="I115" t="s">
        <v>243</v>
      </c>
      <c r="J115">
        <v>750</v>
      </c>
      <c r="L115" s="1">
        <v>0.4591898148148148</v>
      </c>
      <c r="M115" s="1">
        <v>0.4839236111111111</v>
      </c>
      <c r="O115" s="1">
        <v>2.4733796296296295E-2</v>
      </c>
      <c r="R115">
        <f t="shared" si="7"/>
        <v>0.73607861488067383</v>
      </c>
    </row>
    <row r="116" spans="1:18" x14ac:dyDescent="0.25">
      <c r="A116">
        <v>3</v>
      </c>
      <c r="B116">
        <v>227</v>
      </c>
      <c r="C116" t="s">
        <v>98</v>
      </c>
      <c r="D116" t="s">
        <v>287</v>
      </c>
      <c r="E116" t="s">
        <v>242</v>
      </c>
      <c r="F116" t="s">
        <v>269</v>
      </c>
      <c r="G116">
        <v>1985</v>
      </c>
      <c r="H116" t="s">
        <v>21</v>
      </c>
      <c r="I116" t="s">
        <v>270</v>
      </c>
      <c r="J116">
        <v>750</v>
      </c>
      <c r="L116" s="1">
        <v>0.46807870370370369</v>
      </c>
      <c r="M116" s="1">
        <v>0.49402777777777779</v>
      </c>
      <c r="O116" s="1">
        <v>2.5949074074074072E-2</v>
      </c>
      <c r="R116">
        <f t="shared" si="7"/>
        <v>0.70160570918822485</v>
      </c>
    </row>
    <row r="117" spans="1:18" x14ac:dyDescent="0.25">
      <c r="A117">
        <v>3</v>
      </c>
      <c r="B117">
        <v>440</v>
      </c>
      <c r="C117" t="s">
        <v>98</v>
      </c>
      <c r="D117" t="s">
        <v>590</v>
      </c>
      <c r="E117" t="s">
        <v>239</v>
      </c>
      <c r="F117" t="s">
        <v>591</v>
      </c>
      <c r="G117">
        <v>1977</v>
      </c>
      <c r="H117" t="s">
        <v>21</v>
      </c>
      <c r="I117" t="s">
        <v>99</v>
      </c>
      <c r="J117">
        <v>750</v>
      </c>
      <c r="L117" s="1">
        <v>0.4667824074074074</v>
      </c>
      <c r="M117" s="1">
        <v>0.49394675925925924</v>
      </c>
      <c r="O117" s="1">
        <v>2.7164351851851853E-2</v>
      </c>
      <c r="R117">
        <f t="shared" si="7"/>
        <v>0.6702172986791648</v>
      </c>
    </row>
    <row r="118" spans="1:18" x14ac:dyDescent="0.25">
      <c r="A118">
        <v>3</v>
      </c>
      <c r="B118">
        <v>384</v>
      </c>
      <c r="C118" t="s">
        <v>98</v>
      </c>
      <c r="D118" t="s">
        <v>504</v>
      </c>
      <c r="E118" t="s">
        <v>102</v>
      </c>
      <c r="F118" t="s">
        <v>875</v>
      </c>
      <c r="G118">
        <v>1976</v>
      </c>
      <c r="H118" t="s">
        <v>21</v>
      </c>
      <c r="I118" t="s">
        <v>482</v>
      </c>
      <c r="J118">
        <v>200</v>
      </c>
      <c r="L118" s="1">
        <v>0.47432870370370367</v>
      </c>
      <c r="M118" s="1">
        <v>0.50156250000000002</v>
      </c>
      <c r="O118" s="1">
        <v>2.7233796296296298E-2</v>
      </c>
      <c r="R118">
        <f t="shared" si="7"/>
        <v>0.66850828729281764</v>
      </c>
    </row>
    <row r="119" spans="1:18" x14ac:dyDescent="0.25">
      <c r="A119">
        <v>3</v>
      </c>
      <c r="B119">
        <v>394</v>
      </c>
      <c r="C119" t="s">
        <v>98</v>
      </c>
      <c r="D119" t="s">
        <v>519</v>
      </c>
      <c r="E119" t="s">
        <v>520</v>
      </c>
      <c r="F119" t="s">
        <v>517</v>
      </c>
      <c r="G119">
        <v>1981</v>
      </c>
      <c r="H119" t="s">
        <v>21</v>
      </c>
      <c r="I119" t="s">
        <v>168</v>
      </c>
      <c r="J119">
        <v>750</v>
      </c>
      <c r="L119" s="1">
        <v>0.46535879629629634</v>
      </c>
      <c r="M119" s="1">
        <v>0.49296296296296299</v>
      </c>
      <c r="O119" s="1">
        <v>2.7604166666666666E-2</v>
      </c>
      <c r="R119">
        <f t="shared" si="7"/>
        <v>0.65953878406708588</v>
      </c>
    </row>
    <row r="120" spans="1:18" x14ac:dyDescent="0.25">
      <c r="A120">
        <v>3</v>
      </c>
      <c r="B120">
        <v>395</v>
      </c>
      <c r="C120" t="s">
        <v>98</v>
      </c>
      <c r="D120" t="s">
        <v>521</v>
      </c>
      <c r="E120" t="s">
        <v>522</v>
      </c>
      <c r="F120" t="s">
        <v>517</v>
      </c>
      <c r="G120">
        <v>1978</v>
      </c>
      <c r="H120" t="s">
        <v>21</v>
      </c>
      <c r="I120" t="s">
        <v>168</v>
      </c>
      <c r="J120">
        <v>750</v>
      </c>
      <c r="L120" s="1">
        <v>0.48273148148148143</v>
      </c>
      <c r="M120" s="1">
        <v>0.51142361111111112</v>
      </c>
      <c r="O120" s="1">
        <v>2.8692129629629633E-2</v>
      </c>
      <c r="R120">
        <f t="shared" si="7"/>
        <v>0.63453005244050009</v>
      </c>
    </row>
    <row r="121" spans="1:18" x14ac:dyDescent="0.25">
      <c r="A121">
        <v>3</v>
      </c>
      <c r="B121">
        <v>613</v>
      </c>
      <c r="C121" t="s">
        <v>98</v>
      </c>
      <c r="D121" t="s">
        <v>804</v>
      </c>
      <c r="E121" t="s">
        <v>104</v>
      </c>
      <c r="F121" t="s">
        <v>805</v>
      </c>
      <c r="G121">
        <v>2000</v>
      </c>
      <c r="H121" t="s">
        <v>21</v>
      </c>
      <c r="I121" t="s">
        <v>806</v>
      </c>
      <c r="J121">
        <v>200</v>
      </c>
      <c r="L121" s="1">
        <v>0.46054398148148151</v>
      </c>
      <c r="M121" s="1">
        <v>0.4899074074074074</v>
      </c>
      <c r="O121" s="1">
        <v>2.9363425925925921E-2</v>
      </c>
      <c r="R121">
        <f t="shared" si="7"/>
        <v>0.62002364998029169</v>
      </c>
    </row>
    <row r="122" spans="1:18" x14ac:dyDescent="0.25">
      <c r="A122">
        <v>3</v>
      </c>
      <c r="B122">
        <v>603</v>
      </c>
      <c r="C122" t="s">
        <v>98</v>
      </c>
      <c r="D122" t="s">
        <v>793</v>
      </c>
      <c r="E122" t="s">
        <v>102</v>
      </c>
      <c r="F122" t="s">
        <v>794</v>
      </c>
      <c r="G122">
        <v>1984</v>
      </c>
      <c r="H122" t="s">
        <v>21</v>
      </c>
      <c r="I122" t="s">
        <v>356</v>
      </c>
      <c r="J122">
        <v>750</v>
      </c>
      <c r="L122" s="1">
        <v>0.46597222222222223</v>
      </c>
      <c r="M122" s="1">
        <v>0.49585648148148148</v>
      </c>
      <c r="O122" s="1">
        <v>2.988425925925926E-2</v>
      </c>
      <c r="R122">
        <f t="shared" si="7"/>
        <v>0.60921766072811767</v>
      </c>
    </row>
    <row r="123" spans="1:18" x14ac:dyDescent="0.25">
      <c r="A123">
        <v>3</v>
      </c>
      <c r="B123">
        <v>360</v>
      </c>
      <c r="C123" t="s">
        <v>98</v>
      </c>
      <c r="D123" t="s">
        <v>474</v>
      </c>
      <c r="E123" t="s">
        <v>475</v>
      </c>
      <c r="F123" t="s">
        <v>463</v>
      </c>
      <c r="G123">
        <v>1978</v>
      </c>
      <c r="H123" t="s">
        <v>21</v>
      </c>
      <c r="I123" t="s">
        <v>467</v>
      </c>
      <c r="J123">
        <v>750</v>
      </c>
      <c r="L123" s="1">
        <v>0.45991898148148147</v>
      </c>
      <c r="M123" s="1">
        <v>0.48986111111111108</v>
      </c>
      <c r="O123" s="1">
        <v>2.9942129629629628E-2</v>
      </c>
      <c r="R123">
        <f t="shared" si="7"/>
        <v>0.60804020100502509</v>
      </c>
    </row>
    <row r="124" spans="1:18" x14ac:dyDescent="0.25">
      <c r="A124">
        <v>3</v>
      </c>
      <c r="B124">
        <v>647</v>
      </c>
      <c r="C124" t="s">
        <v>98</v>
      </c>
      <c r="D124" t="s">
        <v>840</v>
      </c>
      <c r="E124" t="s">
        <v>242</v>
      </c>
      <c r="F124" t="s">
        <v>517</v>
      </c>
      <c r="G124">
        <v>2001</v>
      </c>
      <c r="H124" t="s">
        <v>21</v>
      </c>
      <c r="I124" t="s">
        <v>865</v>
      </c>
      <c r="J124">
        <v>200</v>
      </c>
      <c r="L124" s="1">
        <v>0.47917824074074072</v>
      </c>
      <c r="M124" s="1">
        <v>0.50960648148148147</v>
      </c>
      <c r="O124" s="1">
        <v>3.0428240740740742E-2</v>
      </c>
      <c r="R124">
        <f t="shared" si="7"/>
        <v>0.59832635983263593</v>
      </c>
    </row>
    <row r="125" spans="1:18" x14ac:dyDescent="0.25">
      <c r="A125">
        <v>3</v>
      </c>
      <c r="B125">
        <v>451</v>
      </c>
      <c r="C125" t="s">
        <v>98</v>
      </c>
      <c r="D125" t="s">
        <v>611</v>
      </c>
      <c r="E125" t="s">
        <v>196</v>
      </c>
      <c r="F125" t="s">
        <v>591</v>
      </c>
      <c r="G125">
        <v>1981</v>
      </c>
      <c r="H125" t="s">
        <v>21</v>
      </c>
      <c r="I125" t="s">
        <v>563</v>
      </c>
      <c r="J125">
        <v>750</v>
      </c>
      <c r="L125" s="1">
        <v>0.47165509259259258</v>
      </c>
      <c r="M125" s="1">
        <v>0.50231481481481477</v>
      </c>
      <c r="O125" s="1">
        <v>3.0659722222222224E-2</v>
      </c>
      <c r="R125">
        <f t="shared" si="7"/>
        <v>0.59380898452246123</v>
      </c>
    </row>
    <row r="126" spans="1:18" x14ac:dyDescent="0.25">
      <c r="A126">
        <v>3</v>
      </c>
      <c r="B126">
        <v>196</v>
      </c>
      <c r="C126" t="s">
        <v>98</v>
      </c>
      <c r="D126" t="s">
        <v>233</v>
      </c>
      <c r="E126" t="s">
        <v>247</v>
      </c>
      <c r="F126" t="s">
        <v>234</v>
      </c>
      <c r="G126">
        <v>1984</v>
      </c>
      <c r="H126" t="s">
        <v>21</v>
      </c>
      <c r="I126" t="s">
        <v>243</v>
      </c>
      <c r="J126">
        <v>750</v>
      </c>
      <c r="L126" s="1">
        <v>0.4758101851851852</v>
      </c>
      <c r="M126" s="1">
        <v>0.50732638888888892</v>
      </c>
      <c r="O126" s="1">
        <v>3.1516203703703706E-2</v>
      </c>
      <c r="R126">
        <f t="shared" si="7"/>
        <v>0.57767168564083726</v>
      </c>
    </row>
    <row r="127" spans="1:18" x14ac:dyDescent="0.25">
      <c r="A127">
        <v>3</v>
      </c>
      <c r="B127">
        <v>361</v>
      </c>
      <c r="C127" t="s">
        <v>98</v>
      </c>
      <c r="D127" t="s">
        <v>472</v>
      </c>
      <c r="E127" t="s">
        <v>476</v>
      </c>
      <c r="F127" t="s">
        <v>463</v>
      </c>
      <c r="G127">
        <v>1979</v>
      </c>
      <c r="H127" t="s">
        <v>21</v>
      </c>
      <c r="I127" t="s">
        <v>467</v>
      </c>
      <c r="J127">
        <v>750</v>
      </c>
      <c r="L127" s="1">
        <v>0.47085648148148151</v>
      </c>
      <c r="M127" s="1">
        <v>0.50348379629629625</v>
      </c>
      <c r="O127" s="1">
        <v>3.2627314814814817E-2</v>
      </c>
      <c r="R127">
        <f t="shared" si="7"/>
        <v>0.55799929052855612</v>
      </c>
    </row>
    <row r="128" spans="1:18" x14ac:dyDescent="0.25">
      <c r="A128">
        <v>3</v>
      </c>
      <c r="B128">
        <v>194</v>
      </c>
      <c r="C128" t="s">
        <v>98</v>
      </c>
      <c r="D128" t="s">
        <v>245</v>
      </c>
      <c r="E128" t="s">
        <v>196</v>
      </c>
      <c r="F128" t="s">
        <v>234</v>
      </c>
      <c r="G128">
        <v>1991</v>
      </c>
      <c r="H128" t="s">
        <v>21</v>
      </c>
      <c r="I128" t="s">
        <v>243</v>
      </c>
      <c r="J128">
        <v>750</v>
      </c>
      <c r="L128" s="1">
        <v>0.47016203703703702</v>
      </c>
      <c r="M128" s="1">
        <v>0.49490740740740741</v>
      </c>
      <c r="O128" t="s">
        <v>57</v>
      </c>
      <c r="R128">
        <v>0.2</v>
      </c>
    </row>
    <row r="129" spans="1:18" x14ac:dyDescent="0.25">
      <c r="A129">
        <v>3</v>
      </c>
      <c r="B129">
        <v>224</v>
      </c>
      <c r="C129" t="s">
        <v>98</v>
      </c>
      <c r="D129" t="s">
        <v>284</v>
      </c>
      <c r="E129" t="s">
        <v>285</v>
      </c>
      <c r="F129" t="s">
        <v>269</v>
      </c>
      <c r="G129">
        <v>1984</v>
      </c>
      <c r="H129" t="s">
        <v>21</v>
      </c>
      <c r="I129" t="s">
        <v>270</v>
      </c>
      <c r="J129">
        <v>750</v>
      </c>
      <c r="L129" s="1">
        <v>0.48060185185185184</v>
      </c>
      <c r="M129" s="1">
        <v>0.49936342592592592</v>
      </c>
      <c r="O129" t="s">
        <v>57</v>
      </c>
      <c r="R129">
        <v>0.2</v>
      </c>
    </row>
    <row r="130" spans="1:18" x14ac:dyDescent="0.25">
      <c r="A130">
        <v>3</v>
      </c>
      <c r="B130">
        <v>127</v>
      </c>
      <c r="C130" t="s">
        <v>98</v>
      </c>
      <c r="D130" t="s">
        <v>92</v>
      </c>
      <c r="E130" t="s">
        <v>30</v>
      </c>
      <c r="F130" t="s">
        <v>78</v>
      </c>
      <c r="G130">
        <v>2001</v>
      </c>
      <c r="H130" t="s">
        <v>21</v>
      </c>
      <c r="I130" t="s">
        <v>99</v>
      </c>
      <c r="J130">
        <v>750</v>
      </c>
      <c r="L130" s="1">
        <v>0.46111111111111108</v>
      </c>
      <c r="R130">
        <v>0</v>
      </c>
    </row>
    <row r="131" spans="1:18" x14ac:dyDescent="0.25">
      <c r="A131">
        <v>3</v>
      </c>
      <c r="B131">
        <v>128</v>
      </c>
      <c r="C131" t="s">
        <v>98</v>
      </c>
      <c r="D131" t="s">
        <v>100</v>
      </c>
      <c r="E131" t="s">
        <v>101</v>
      </c>
      <c r="F131" t="s">
        <v>78</v>
      </c>
      <c r="G131">
        <v>1994</v>
      </c>
      <c r="H131" t="s">
        <v>21</v>
      </c>
      <c r="I131" t="s">
        <v>99</v>
      </c>
      <c r="J131">
        <v>750</v>
      </c>
      <c r="L131" s="1">
        <v>0.47986111111111113</v>
      </c>
      <c r="R131">
        <v>0</v>
      </c>
    </row>
    <row r="132" spans="1:18" x14ac:dyDescent="0.25">
      <c r="A132">
        <v>3</v>
      </c>
      <c r="B132">
        <v>130</v>
      </c>
      <c r="C132" t="s">
        <v>98</v>
      </c>
      <c r="D132" t="s">
        <v>103</v>
      </c>
      <c r="E132" t="s">
        <v>104</v>
      </c>
      <c r="F132" t="s">
        <v>78</v>
      </c>
      <c r="G132">
        <v>1993</v>
      </c>
      <c r="H132" t="s">
        <v>21</v>
      </c>
      <c r="I132" t="s">
        <v>99</v>
      </c>
      <c r="J132">
        <v>750</v>
      </c>
      <c r="L132" s="1">
        <v>0.46249999999999997</v>
      </c>
      <c r="R132">
        <v>0</v>
      </c>
    </row>
    <row r="133" spans="1:18" x14ac:dyDescent="0.25">
      <c r="A133">
        <v>3</v>
      </c>
      <c r="B133">
        <v>131</v>
      </c>
      <c r="C133" t="s">
        <v>98</v>
      </c>
      <c r="D133" t="s">
        <v>105</v>
      </c>
      <c r="E133" t="s">
        <v>106</v>
      </c>
      <c r="F133" t="s">
        <v>78</v>
      </c>
      <c r="G133">
        <v>1980</v>
      </c>
      <c r="H133" t="s">
        <v>21</v>
      </c>
      <c r="I133" t="s">
        <v>99</v>
      </c>
      <c r="J133">
        <v>750</v>
      </c>
      <c r="L133" s="1">
        <v>0.48125000000000001</v>
      </c>
      <c r="R133">
        <v>0</v>
      </c>
    </row>
    <row r="134" spans="1:18" x14ac:dyDescent="0.25">
      <c r="A134">
        <v>3</v>
      </c>
      <c r="B134">
        <v>186</v>
      </c>
      <c r="C134" t="s">
        <v>98</v>
      </c>
      <c r="D134" t="s">
        <v>229</v>
      </c>
      <c r="E134" t="s">
        <v>230</v>
      </c>
      <c r="F134" t="s">
        <v>227</v>
      </c>
      <c r="G134">
        <v>1994</v>
      </c>
      <c r="H134" t="s">
        <v>21</v>
      </c>
      <c r="I134" t="s">
        <v>231</v>
      </c>
      <c r="J134">
        <v>200</v>
      </c>
      <c r="L134" s="1">
        <v>0.47291666666666665</v>
      </c>
      <c r="R134">
        <v>0</v>
      </c>
    </row>
    <row r="135" spans="1:18" x14ac:dyDescent="0.25">
      <c r="A135">
        <v>3</v>
      </c>
      <c r="B135">
        <v>225</v>
      </c>
      <c r="C135" t="s">
        <v>98</v>
      </c>
      <c r="D135" t="s">
        <v>278</v>
      </c>
      <c r="E135" t="s">
        <v>250</v>
      </c>
      <c r="F135" t="s">
        <v>269</v>
      </c>
      <c r="G135">
        <v>1980</v>
      </c>
      <c r="H135" t="s">
        <v>21</v>
      </c>
      <c r="I135" t="s">
        <v>270</v>
      </c>
      <c r="J135">
        <v>750</v>
      </c>
      <c r="L135" s="1">
        <v>0.46180555555555558</v>
      </c>
      <c r="R135">
        <v>0</v>
      </c>
    </row>
    <row r="136" spans="1:18" x14ac:dyDescent="0.25">
      <c r="A136">
        <v>3</v>
      </c>
      <c r="B136">
        <v>290</v>
      </c>
      <c r="C136" t="s">
        <v>98</v>
      </c>
      <c r="D136" t="s">
        <v>381</v>
      </c>
      <c r="E136" t="s">
        <v>173</v>
      </c>
      <c r="F136" t="s">
        <v>368</v>
      </c>
      <c r="G136">
        <v>1980</v>
      </c>
      <c r="H136" t="s">
        <v>21</v>
      </c>
      <c r="I136" t="s">
        <v>382</v>
      </c>
      <c r="J136">
        <v>750</v>
      </c>
      <c r="L136" s="1">
        <v>0.47847222222222219</v>
      </c>
      <c r="R136">
        <v>0</v>
      </c>
    </row>
    <row r="137" spans="1:18" x14ac:dyDescent="0.25">
      <c r="A137">
        <v>3</v>
      </c>
      <c r="B137">
        <v>349</v>
      </c>
      <c r="C137" t="s">
        <v>98</v>
      </c>
      <c r="D137" t="s">
        <v>449</v>
      </c>
      <c r="E137" t="s">
        <v>230</v>
      </c>
      <c r="F137" t="s">
        <v>450</v>
      </c>
      <c r="G137">
        <v>1978</v>
      </c>
      <c r="H137" t="s">
        <v>21</v>
      </c>
      <c r="I137" t="s">
        <v>451</v>
      </c>
      <c r="J137">
        <v>750</v>
      </c>
      <c r="L137" s="1">
        <v>0.47500000000000003</v>
      </c>
      <c r="R137">
        <v>0</v>
      </c>
    </row>
    <row r="138" spans="1:18" x14ac:dyDescent="0.25">
      <c r="A138">
        <v>3</v>
      </c>
      <c r="B138">
        <v>450</v>
      </c>
      <c r="C138" t="s">
        <v>98</v>
      </c>
      <c r="D138" t="s">
        <v>609</v>
      </c>
      <c r="E138" t="s">
        <v>377</v>
      </c>
      <c r="F138" t="s">
        <v>591</v>
      </c>
      <c r="G138">
        <v>2000</v>
      </c>
      <c r="H138" t="s">
        <v>21</v>
      </c>
      <c r="I138" t="s">
        <v>610</v>
      </c>
      <c r="J138">
        <v>750</v>
      </c>
      <c r="L138" s="1">
        <v>0.48194444444444445</v>
      </c>
      <c r="R138">
        <v>0</v>
      </c>
    </row>
    <row r="139" spans="1:18" x14ac:dyDescent="0.25">
      <c r="A139">
        <v>3</v>
      </c>
      <c r="B139">
        <v>488</v>
      </c>
      <c r="C139" t="s">
        <v>98</v>
      </c>
      <c r="D139" t="s">
        <v>653</v>
      </c>
      <c r="E139" t="s">
        <v>173</v>
      </c>
      <c r="F139" t="s">
        <v>631</v>
      </c>
      <c r="G139">
        <v>2000</v>
      </c>
      <c r="H139" t="s">
        <v>21</v>
      </c>
      <c r="I139" t="s">
        <v>654</v>
      </c>
      <c r="J139">
        <v>750</v>
      </c>
      <c r="L139" s="1">
        <v>0.4694444444444445</v>
      </c>
      <c r="R139">
        <v>0</v>
      </c>
    </row>
    <row r="140" spans="1:18" x14ac:dyDescent="0.25">
      <c r="A140">
        <v>3</v>
      </c>
      <c r="B140">
        <v>583</v>
      </c>
      <c r="C140" t="s">
        <v>98</v>
      </c>
      <c r="D140" t="s">
        <v>648</v>
      </c>
      <c r="E140" t="s">
        <v>649</v>
      </c>
      <c r="F140" t="s">
        <v>649</v>
      </c>
      <c r="H140" t="s">
        <v>21</v>
      </c>
      <c r="L140" s="1">
        <v>0.46319444444444446</v>
      </c>
      <c r="R140">
        <v>0</v>
      </c>
    </row>
    <row r="141" spans="1:18" x14ac:dyDescent="0.25">
      <c r="A141">
        <v>3</v>
      </c>
      <c r="B141">
        <v>584</v>
      </c>
      <c r="C141" t="s">
        <v>98</v>
      </c>
      <c r="D141" t="s">
        <v>648</v>
      </c>
      <c r="E141" t="s">
        <v>649</v>
      </c>
      <c r="F141" t="s">
        <v>649</v>
      </c>
      <c r="H141" t="s">
        <v>21</v>
      </c>
      <c r="L141" s="1">
        <v>0.46736111111111112</v>
      </c>
      <c r="R141">
        <v>0</v>
      </c>
    </row>
    <row r="142" spans="1:18" x14ac:dyDescent="0.25">
      <c r="A142">
        <v>3</v>
      </c>
      <c r="B142">
        <v>294</v>
      </c>
      <c r="C142" t="s">
        <v>251</v>
      </c>
      <c r="D142" t="s">
        <v>385</v>
      </c>
      <c r="E142" t="s">
        <v>373</v>
      </c>
      <c r="F142" t="s">
        <v>368</v>
      </c>
      <c r="G142">
        <v>1974</v>
      </c>
      <c r="H142" t="s">
        <v>21</v>
      </c>
      <c r="I142" t="s">
        <v>374</v>
      </c>
      <c r="J142">
        <v>750</v>
      </c>
      <c r="L142" s="1">
        <v>0.49304398148148149</v>
      </c>
      <c r="M142" s="1">
        <v>0.51535879629629633</v>
      </c>
      <c r="O142" s="1">
        <v>2.2314814814814815E-2</v>
      </c>
      <c r="R142">
        <f>$O$142/O142</f>
        <v>1</v>
      </c>
    </row>
    <row r="143" spans="1:18" x14ac:dyDescent="0.25">
      <c r="A143">
        <v>3</v>
      </c>
      <c r="B143">
        <v>452</v>
      </c>
      <c r="C143" t="s">
        <v>251</v>
      </c>
      <c r="D143" t="s">
        <v>598</v>
      </c>
      <c r="E143" t="s">
        <v>104</v>
      </c>
      <c r="F143" t="s">
        <v>591</v>
      </c>
      <c r="G143">
        <v>1975</v>
      </c>
      <c r="H143" t="s">
        <v>21</v>
      </c>
      <c r="I143" t="s">
        <v>563</v>
      </c>
      <c r="J143">
        <v>750</v>
      </c>
      <c r="L143" s="1">
        <v>0.49527777777777776</v>
      </c>
      <c r="M143" s="1">
        <v>0.52537037037037038</v>
      </c>
      <c r="O143" s="1">
        <v>3.0092592592592591E-2</v>
      </c>
      <c r="R143">
        <f t="shared" ref="R143:R145" si="8">$O$142/O143</f>
        <v>0.74153846153846159</v>
      </c>
    </row>
    <row r="144" spans="1:18" x14ac:dyDescent="0.25">
      <c r="A144">
        <v>3</v>
      </c>
      <c r="B144">
        <v>199</v>
      </c>
      <c r="C144" t="s">
        <v>251</v>
      </c>
      <c r="D144" t="s">
        <v>252</v>
      </c>
      <c r="E144" t="s">
        <v>102</v>
      </c>
      <c r="F144" t="s">
        <v>234</v>
      </c>
      <c r="G144">
        <v>1973</v>
      </c>
      <c r="H144" t="s">
        <v>21</v>
      </c>
      <c r="I144" t="s">
        <v>243</v>
      </c>
      <c r="J144">
        <v>750</v>
      </c>
      <c r="L144" s="1">
        <v>0.49591435185185184</v>
      </c>
      <c r="M144" s="1">
        <v>0.53129629629629627</v>
      </c>
      <c r="O144" s="1">
        <v>3.5381944444444445E-2</v>
      </c>
      <c r="R144">
        <f t="shared" si="8"/>
        <v>0.6306836768073274</v>
      </c>
    </row>
    <row r="145" spans="1:18" x14ac:dyDescent="0.25">
      <c r="A145">
        <v>3</v>
      </c>
      <c r="B145">
        <v>622</v>
      </c>
      <c r="C145" t="s">
        <v>251</v>
      </c>
      <c r="D145" t="s">
        <v>815</v>
      </c>
      <c r="E145" t="s">
        <v>173</v>
      </c>
      <c r="F145" t="s">
        <v>368</v>
      </c>
      <c r="G145">
        <v>1971</v>
      </c>
      <c r="H145" t="s">
        <v>21</v>
      </c>
      <c r="I145" t="s">
        <v>374</v>
      </c>
      <c r="J145">
        <v>200</v>
      </c>
      <c r="L145" s="1">
        <v>0.49385416666666665</v>
      </c>
      <c r="M145" s="1">
        <v>0.53190972222222221</v>
      </c>
      <c r="O145" s="1">
        <v>3.8055555555555558E-2</v>
      </c>
      <c r="R145">
        <f t="shared" si="8"/>
        <v>0.58637469586374691</v>
      </c>
    </row>
    <row r="146" spans="1:18" x14ac:dyDescent="0.25">
      <c r="A146">
        <v>3</v>
      </c>
      <c r="B146">
        <v>587</v>
      </c>
      <c r="C146" t="s">
        <v>251</v>
      </c>
      <c r="D146" t="s">
        <v>648</v>
      </c>
      <c r="E146" t="s">
        <v>649</v>
      </c>
      <c r="F146" t="s">
        <v>649</v>
      </c>
      <c r="H146" t="s">
        <v>21</v>
      </c>
      <c r="L146" s="1">
        <v>0.49444444444444446</v>
      </c>
      <c r="R146">
        <v>0</v>
      </c>
    </row>
    <row r="147" spans="1:18" x14ac:dyDescent="0.25">
      <c r="A147">
        <v>3</v>
      </c>
      <c r="B147">
        <v>588</v>
      </c>
      <c r="C147" t="s">
        <v>251</v>
      </c>
      <c r="D147" t="s">
        <v>648</v>
      </c>
      <c r="E147" t="s">
        <v>649</v>
      </c>
      <c r="F147" t="s">
        <v>649</v>
      </c>
      <c r="H147" t="s">
        <v>21</v>
      </c>
      <c r="L147" s="1">
        <v>0.49236111111111108</v>
      </c>
      <c r="R147">
        <v>0</v>
      </c>
    </row>
    <row r="148" spans="1:18" x14ac:dyDescent="0.25">
      <c r="A148">
        <v>3</v>
      </c>
      <c r="B148">
        <v>398</v>
      </c>
      <c r="C148" t="s">
        <v>107</v>
      </c>
      <c r="D148" t="s">
        <v>526</v>
      </c>
      <c r="E148" t="s">
        <v>196</v>
      </c>
      <c r="F148" t="s">
        <v>517</v>
      </c>
      <c r="G148">
        <v>2012</v>
      </c>
      <c r="H148" t="s">
        <v>21</v>
      </c>
      <c r="I148" t="s">
        <v>168</v>
      </c>
      <c r="J148">
        <v>250</v>
      </c>
      <c r="L148" s="1">
        <v>0.46112268518518523</v>
      </c>
      <c r="M148" s="1">
        <v>0.46270833333333333</v>
      </c>
      <c r="O148" s="1">
        <v>1.5856481481481479E-3</v>
      </c>
      <c r="P148">
        <v>4</v>
      </c>
      <c r="R148">
        <f>$O$148/O148</f>
        <v>1</v>
      </c>
    </row>
    <row r="149" spans="1:18" x14ac:dyDescent="0.25">
      <c r="A149">
        <v>3</v>
      </c>
      <c r="B149">
        <v>397</v>
      </c>
      <c r="C149" t="s">
        <v>107</v>
      </c>
      <c r="D149" t="s">
        <v>525</v>
      </c>
      <c r="E149" t="s">
        <v>470</v>
      </c>
      <c r="F149" t="s">
        <v>517</v>
      </c>
      <c r="G149">
        <v>2013</v>
      </c>
      <c r="H149" t="s">
        <v>21</v>
      </c>
      <c r="I149" t="s">
        <v>168</v>
      </c>
      <c r="J149">
        <v>250</v>
      </c>
      <c r="L149" s="1">
        <v>0.46325231481481483</v>
      </c>
      <c r="M149" s="1">
        <v>0.46493055555555557</v>
      </c>
      <c r="O149" s="1">
        <v>1.6782407407407406E-3</v>
      </c>
      <c r="P149">
        <v>4</v>
      </c>
      <c r="R149">
        <f t="shared" ref="R149:R164" si="9">$O$148/O149</f>
        <v>0.94482758620689644</v>
      </c>
    </row>
    <row r="150" spans="1:18" x14ac:dyDescent="0.25">
      <c r="A150">
        <v>3</v>
      </c>
      <c r="B150">
        <v>229</v>
      </c>
      <c r="C150" t="s">
        <v>107</v>
      </c>
      <c r="D150" t="s">
        <v>281</v>
      </c>
      <c r="E150" t="s">
        <v>273</v>
      </c>
      <c r="F150" t="s">
        <v>269</v>
      </c>
      <c r="G150">
        <v>2014</v>
      </c>
      <c r="H150" t="s">
        <v>21</v>
      </c>
      <c r="I150" t="s">
        <v>270</v>
      </c>
      <c r="J150">
        <v>250</v>
      </c>
      <c r="L150" s="1">
        <v>0.45910879629629631</v>
      </c>
      <c r="M150" s="1">
        <v>0.46111111111111108</v>
      </c>
      <c r="O150" s="1">
        <v>2.0023148148148148E-3</v>
      </c>
      <c r="P150">
        <v>4</v>
      </c>
      <c r="R150">
        <f t="shared" si="9"/>
        <v>0.79190751445086693</v>
      </c>
    </row>
    <row r="151" spans="1:18" x14ac:dyDescent="0.25">
      <c r="A151">
        <v>3</v>
      </c>
      <c r="B151">
        <v>396</v>
      </c>
      <c r="C151" t="s">
        <v>107</v>
      </c>
      <c r="D151" t="s">
        <v>523</v>
      </c>
      <c r="E151" t="s">
        <v>524</v>
      </c>
      <c r="F151" t="s">
        <v>517</v>
      </c>
      <c r="G151">
        <v>2013</v>
      </c>
      <c r="H151" t="s">
        <v>21</v>
      </c>
      <c r="I151" t="s">
        <v>168</v>
      </c>
      <c r="J151">
        <v>250</v>
      </c>
      <c r="L151" s="1">
        <v>0.47093750000000001</v>
      </c>
      <c r="M151" s="1">
        <v>0.47298611111111111</v>
      </c>
      <c r="O151" s="1">
        <v>2.0486111111111113E-3</v>
      </c>
      <c r="P151">
        <v>4</v>
      </c>
      <c r="R151">
        <f t="shared" si="9"/>
        <v>0.774011299435028</v>
      </c>
    </row>
    <row r="152" spans="1:18" x14ac:dyDescent="0.25">
      <c r="A152">
        <v>3</v>
      </c>
      <c r="B152">
        <v>557</v>
      </c>
      <c r="C152" t="s">
        <v>107</v>
      </c>
      <c r="D152" t="s">
        <v>609</v>
      </c>
      <c r="E152" t="s">
        <v>423</v>
      </c>
      <c r="F152" t="s">
        <v>517</v>
      </c>
      <c r="G152">
        <v>2013</v>
      </c>
      <c r="H152" t="s">
        <v>21</v>
      </c>
      <c r="I152" t="s">
        <v>865</v>
      </c>
      <c r="J152">
        <v>70</v>
      </c>
      <c r="L152" s="1">
        <v>0.46804398148148146</v>
      </c>
      <c r="M152" s="1">
        <v>0.47009259259259256</v>
      </c>
      <c r="O152" s="1">
        <v>2.0486111111111113E-3</v>
      </c>
      <c r="P152">
        <v>4</v>
      </c>
      <c r="R152">
        <f t="shared" si="9"/>
        <v>0.774011299435028</v>
      </c>
    </row>
    <row r="153" spans="1:18" x14ac:dyDescent="0.25">
      <c r="A153">
        <v>3</v>
      </c>
      <c r="B153">
        <v>537</v>
      </c>
      <c r="C153" t="s">
        <v>107</v>
      </c>
      <c r="D153" t="s">
        <v>704</v>
      </c>
      <c r="E153" t="s">
        <v>109</v>
      </c>
      <c r="F153" t="s">
        <v>631</v>
      </c>
      <c r="G153">
        <v>2012</v>
      </c>
      <c r="H153" t="s">
        <v>21</v>
      </c>
      <c r="I153" t="s">
        <v>632</v>
      </c>
      <c r="J153">
        <v>250</v>
      </c>
      <c r="L153" s="1">
        <v>0.46049768518518519</v>
      </c>
      <c r="M153" s="1">
        <v>0.46269675925925924</v>
      </c>
      <c r="O153" s="1">
        <v>2.1990740740740742E-3</v>
      </c>
      <c r="P153">
        <v>4</v>
      </c>
      <c r="R153">
        <f t="shared" si="9"/>
        <v>0.72105263157894717</v>
      </c>
    </row>
    <row r="154" spans="1:18" x14ac:dyDescent="0.25">
      <c r="A154">
        <v>3</v>
      </c>
      <c r="B154">
        <v>352</v>
      </c>
      <c r="C154" t="s">
        <v>107</v>
      </c>
      <c r="D154" t="s">
        <v>456</v>
      </c>
      <c r="E154" t="s">
        <v>457</v>
      </c>
      <c r="F154" t="s">
        <v>458</v>
      </c>
      <c r="G154">
        <v>2014</v>
      </c>
      <c r="H154" t="s">
        <v>21</v>
      </c>
      <c r="I154" t="s">
        <v>459</v>
      </c>
      <c r="J154">
        <v>250</v>
      </c>
      <c r="L154" s="1">
        <v>0.46528935185185188</v>
      </c>
      <c r="M154" s="1">
        <v>0.46750000000000003</v>
      </c>
      <c r="O154" s="1">
        <v>2.2106481481481478E-3</v>
      </c>
      <c r="P154">
        <v>4</v>
      </c>
      <c r="R154">
        <f t="shared" si="9"/>
        <v>0.7172774869109948</v>
      </c>
    </row>
    <row r="155" spans="1:18" x14ac:dyDescent="0.25">
      <c r="A155">
        <v>3</v>
      </c>
      <c r="B155">
        <v>132</v>
      </c>
      <c r="C155" t="s">
        <v>107</v>
      </c>
      <c r="D155" t="s">
        <v>108</v>
      </c>
      <c r="E155" t="s">
        <v>109</v>
      </c>
      <c r="F155" t="s">
        <v>78</v>
      </c>
      <c r="G155">
        <v>2013</v>
      </c>
      <c r="H155" t="s">
        <v>21</v>
      </c>
      <c r="I155" t="s">
        <v>110</v>
      </c>
      <c r="J155">
        <v>250</v>
      </c>
      <c r="L155" s="1">
        <v>0.46181712962962962</v>
      </c>
      <c r="M155" s="1">
        <v>0.4647337962962963</v>
      </c>
      <c r="O155" s="1">
        <v>2.9166666666666668E-3</v>
      </c>
      <c r="P155">
        <v>4</v>
      </c>
      <c r="R155">
        <f t="shared" si="9"/>
        <v>0.5436507936507935</v>
      </c>
    </row>
    <row r="156" spans="1:18" x14ac:dyDescent="0.25">
      <c r="A156">
        <v>3</v>
      </c>
      <c r="B156">
        <v>490</v>
      </c>
      <c r="C156" t="s">
        <v>107</v>
      </c>
      <c r="D156" t="s">
        <v>657</v>
      </c>
      <c r="E156" t="s">
        <v>466</v>
      </c>
      <c r="F156" t="s">
        <v>631</v>
      </c>
      <c r="G156">
        <v>2013</v>
      </c>
      <c r="H156" t="s">
        <v>21</v>
      </c>
      <c r="I156" t="s">
        <v>658</v>
      </c>
      <c r="J156">
        <v>250</v>
      </c>
      <c r="L156" s="1">
        <v>0.47781249999999997</v>
      </c>
      <c r="M156" s="1">
        <v>0.48104166666666665</v>
      </c>
      <c r="O156" s="1">
        <v>3.2291666666666666E-3</v>
      </c>
      <c r="P156">
        <v>4</v>
      </c>
      <c r="R156">
        <f t="shared" si="9"/>
        <v>0.49103942652329741</v>
      </c>
    </row>
    <row r="157" spans="1:18" x14ac:dyDescent="0.25">
      <c r="A157">
        <v>3</v>
      </c>
      <c r="B157">
        <v>330</v>
      </c>
      <c r="C157" t="s">
        <v>107</v>
      </c>
      <c r="D157" t="s">
        <v>367</v>
      </c>
      <c r="E157" t="s">
        <v>198</v>
      </c>
      <c r="F157" t="s">
        <v>368</v>
      </c>
      <c r="G157">
        <v>2014</v>
      </c>
      <c r="H157" t="s">
        <v>21</v>
      </c>
      <c r="I157" t="s">
        <v>876</v>
      </c>
      <c r="J157">
        <v>70</v>
      </c>
      <c r="L157" s="1">
        <v>0.46606481481481482</v>
      </c>
      <c r="M157" s="1">
        <v>0.46964120370370371</v>
      </c>
      <c r="O157" s="1">
        <v>3.5763888888888894E-3</v>
      </c>
      <c r="P157">
        <v>4</v>
      </c>
      <c r="R157">
        <f t="shared" si="9"/>
        <v>0.4433656957928801</v>
      </c>
    </row>
    <row r="158" spans="1:18" x14ac:dyDescent="0.25">
      <c r="A158">
        <v>3</v>
      </c>
      <c r="B158">
        <v>668</v>
      </c>
      <c r="C158" t="s">
        <v>107</v>
      </c>
      <c r="D158" t="s">
        <v>879</v>
      </c>
      <c r="E158" t="s">
        <v>837</v>
      </c>
      <c r="F158" t="s">
        <v>794</v>
      </c>
      <c r="G158">
        <v>2015</v>
      </c>
      <c r="H158" t="s">
        <v>21</v>
      </c>
      <c r="I158" t="s">
        <v>356</v>
      </c>
      <c r="J158">
        <v>70</v>
      </c>
      <c r="L158" s="1">
        <v>0.4770833333333333</v>
      </c>
      <c r="M158" s="1">
        <v>0.48075231481481479</v>
      </c>
      <c r="O158" s="1">
        <v>3.6689814814814814E-3</v>
      </c>
      <c r="P158">
        <v>4</v>
      </c>
      <c r="R158">
        <f t="shared" si="9"/>
        <v>0.43217665615141948</v>
      </c>
    </row>
    <row r="159" spans="1:18" x14ac:dyDescent="0.25">
      <c r="A159">
        <v>3</v>
      </c>
      <c r="B159">
        <v>353</v>
      </c>
      <c r="C159" t="s">
        <v>107</v>
      </c>
      <c r="D159" t="s">
        <v>456</v>
      </c>
      <c r="E159" t="s">
        <v>104</v>
      </c>
      <c r="F159" t="s">
        <v>458</v>
      </c>
      <c r="G159">
        <v>2016</v>
      </c>
      <c r="H159" t="s">
        <v>21</v>
      </c>
      <c r="I159" t="s">
        <v>459</v>
      </c>
      <c r="J159">
        <v>250</v>
      </c>
      <c r="L159" s="1">
        <v>0.47577546296296297</v>
      </c>
      <c r="M159" s="1">
        <v>0.48020833333333335</v>
      </c>
      <c r="O159" s="1">
        <v>4.4328703703703709E-3</v>
      </c>
      <c r="P159">
        <v>4</v>
      </c>
      <c r="R159">
        <v>0.4</v>
      </c>
    </row>
    <row r="160" spans="1:18" x14ac:dyDescent="0.25">
      <c r="A160">
        <v>3</v>
      </c>
      <c r="B160">
        <v>531</v>
      </c>
      <c r="C160" t="s">
        <v>107</v>
      </c>
      <c r="D160" t="s">
        <v>699</v>
      </c>
      <c r="E160" t="s">
        <v>50</v>
      </c>
      <c r="F160" t="s">
        <v>631</v>
      </c>
      <c r="G160">
        <v>2013</v>
      </c>
      <c r="H160" t="s">
        <v>21</v>
      </c>
      <c r="I160" t="s">
        <v>632</v>
      </c>
      <c r="J160">
        <v>250</v>
      </c>
      <c r="L160" s="1">
        <v>0.47296296296296297</v>
      </c>
      <c r="M160" s="1">
        <v>0.47796296296296298</v>
      </c>
      <c r="O160" s="1">
        <v>5.0000000000000001E-3</v>
      </c>
      <c r="P160">
        <v>4</v>
      </c>
      <c r="R160">
        <v>0.4</v>
      </c>
    </row>
    <row r="161" spans="1:18" x14ac:dyDescent="0.25">
      <c r="A161">
        <v>3</v>
      </c>
      <c r="B161">
        <v>362</v>
      </c>
      <c r="C161" t="s">
        <v>107</v>
      </c>
      <c r="D161" t="s">
        <v>477</v>
      </c>
      <c r="E161" t="s">
        <v>478</v>
      </c>
      <c r="F161" t="s">
        <v>463</v>
      </c>
      <c r="G161">
        <v>2012</v>
      </c>
      <c r="H161" t="s">
        <v>21</v>
      </c>
      <c r="I161" t="s">
        <v>464</v>
      </c>
      <c r="J161">
        <v>250</v>
      </c>
      <c r="L161" s="1">
        <v>0.46675925925925926</v>
      </c>
      <c r="M161" s="1">
        <v>0.47234953703703703</v>
      </c>
      <c r="O161" s="1">
        <v>5.5902777777777782E-3</v>
      </c>
      <c r="P161">
        <v>4</v>
      </c>
      <c r="R161">
        <v>0.4</v>
      </c>
    </row>
    <row r="162" spans="1:18" x14ac:dyDescent="0.25">
      <c r="A162">
        <v>3</v>
      </c>
      <c r="B162">
        <v>489</v>
      </c>
      <c r="C162" t="s">
        <v>107</v>
      </c>
      <c r="D162" t="s">
        <v>655</v>
      </c>
      <c r="E162" t="s">
        <v>50</v>
      </c>
      <c r="F162" t="s">
        <v>631</v>
      </c>
      <c r="G162">
        <v>2014</v>
      </c>
      <c r="H162" t="s">
        <v>21</v>
      </c>
      <c r="I162" t="s">
        <v>656</v>
      </c>
      <c r="J162">
        <v>250</v>
      </c>
      <c r="L162" s="1">
        <v>0.46917824074074077</v>
      </c>
      <c r="M162" s="1">
        <v>0.47576388888888888</v>
      </c>
      <c r="O162" s="1">
        <v>6.5856481481481469E-3</v>
      </c>
      <c r="P162">
        <v>4</v>
      </c>
      <c r="R162">
        <v>0.4</v>
      </c>
    </row>
    <row r="163" spans="1:18" x14ac:dyDescent="0.25">
      <c r="A163">
        <v>3</v>
      </c>
      <c r="B163">
        <v>601</v>
      </c>
      <c r="C163" t="s">
        <v>107</v>
      </c>
      <c r="D163" t="s">
        <v>789</v>
      </c>
      <c r="E163" t="s">
        <v>601</v>
      </c>
      <c r="F163" t="s">
        <v>62</v>
      </c>
      <c r="G163">
        <v>2012</v>
      </c>
      <c r="H163" t="s">
        <v>21</v>
      </c>
      <c r="I163" t="s">
        <v>63</v>
      </c>
      <c r="J163">
        <v>250</v>
      </c>
      <c r="L163" s="1">
        <v>0.46259259259259261</v>
      </c>
      <c r="M163" s="1">
        <v>0.46934027777777776</v>
      </c>
      <c r="O163" s="1">
        <v>6.7476851851851856E-3</v>
      </c>
      <c r="P163">
        <v>4</v>
      </c>
      <c r="R163">
        <v>0.4</v>
      </c>
    </row>
    <row r="164" spans="1:18" x14ac:dyDescent="0.25">
      <c r="A164">
        <v>3</v>
      </c>
      <c r="B164">
        <v>228</v>
      </c>
      <c r="C164" t="s">
        <v>107</v>
      </c>
      <c r="D164" t="s">
        <v>288</v>
      </c>
      <c r="E164" t="s">
        <v>289</v>
      </c>
      <c r="F164" t="s">
        <v>269</v>
      </c>
      <c r="G164">
        <v>2012</v>
      </c>
      <c r="H164" t="s">
        <v>21</v>
      </c>
      <c r="I164" t="s">
        <v>270</v>
      </c>
      <c r="J164">
        <v>250</v>
      </c>
      <c r="L164" s="1">
        <v>0.46945601851851854</v>
      </c>
      <c r="M164" s="1">
        <v>0.47839120370370369</v>
      </c>
      <c r="O164" s="1">
        <v>8.9351851851851866E-3</v>
      </c>
      <c r="P164">
        <v>4</v>
      </c>
      <c r="R164">
        <v>0.4</v>
      </c>
    </row>
    <row r="165" spans="1:18" x14ac:dyDescent="0.25">
      <c r="A165">
        <v>3</v>
      </c>
      <c r="B165">
        <v>295</v>
      </c>
      <c r="C165" t="s">
        <v>107</v>
      </c>
      <c r="D165" t="s">
        <v>386</v>
      </c>
      <c r="E165" t="s">
        <v>46</v>
      </c>
      <c r="F165" t="s">
        <v>368</v>
      </c>
      <c r="G165">
        <v>2013</v>
      </c>
      <c r="H165" t="s">
        <v>21</v>
      </c>
      <c r="I165" t="s">
        <v>382</v>
      </c>
      <c r="J165">
        <v>250</v>
      </c>
      <c r="L165" s="1">
        <v>0.46458333333333335</v>
      </c>
      <c r="R165">
        <v>0</v>
      </c>
    </row>
    <row r="166" spans="1:18" x14ac:dyDescent="0.25">
      <c r="A166">
        <v>3</v>
      </c>
      <c r="B166">
        <v>331</v>
      </c>
      <c r="C166" t="s">
        <v>107</v>
      </c>
      <c r="D166" t="s">
        <v>383</v>
      </c>
      <c r="E166" t="s">
        <v>423</v>
      </c>
      <c r="F166" t="s">
        <v>368</v>
      </c>
      <c r="G166">
        <v>2015</v>
      </c>
      <c r="H166" t="s">
        <v>21</v>
      </c>
      <c r="I166" t="s">
        <v>395</v>
      </c>
      <c r="J166">
        <v>70</v>
      </c>
      <c r="L166" s="1">
        <v>0.47152777777777777</v>
      </c>
      <c r="R166">
        <v>0</v>
      </c>
    </row>
    <row r="167" spans="1:18" x14ac:dyDescent="0.25">
      <c r="A167">
        <v>3</v>
      </c>
      <c r="B167">
        <v>332</v>
      </c>
      <c r="C167" t="s">
        <v>107</v>
      </c>
      <c r="D167" t="s">
        <v>383</v>
      </c>
      <c r="E167" t="s">
        <v>424</v>
      </c>
      <c r="F167" t="s">
        <v>368</v>
      </c>
      <c r="G167">
        <v>2017</v>
      </c>
      <c r="H167" t="s">
        <v>21</v>
      </c>
      <c r="I167" t="s">
        <v>395</v>
      </c>
      <c r="J167">
        <v>70</v>
      </c>
      <c r="L167" s="1">
        <v>0.47638888888888892</v>
      </c>
      <c r="R167">
        <v>0</v>
      </c>
    </row>
    <row r="168" spans="1:18" x14ac:dyDescent="0.25">
      <c r="A168">
        <v>3</v>
      </c>
      <c r="B168">
        <v>530</v>
      </c>
      <c r="C168" t="s">
        <v>107</v>
      </c>
      <c r="D168" t="s">
        <v>697</v>
      </c>
      <c r="E168" t="s">
        <v>698</v>
      </c>
      <c r="F168" t="s">
        <v>631</v>
      </c>
      <c r="G168">
        <v>2013</v>
      </c>
      <c r="H168" t="s">
        <v>21</v>
      </c>
      <c r="I168" t="s">
        <v>632</v>
      </c>
      <c r="J168">
        <v>250</v>
      </c>
      <c r="L168" s="1">
        <v>0.47222222222222227</v>
      </c>
      <c r="R168">
        <v>0</v>
      </c>
    </row>
    <row r="169" spans="1:18" x14ac:dyDescent="0.25">
      <c r="A169">
        <v>3</v>
      </c>
      <c r="B169">
        <v>532</v>
      </c>
      <c r="C169" t="s">
        <v>107</v>
      </c>
      <c r="D169" t="s">
        <v>700</v>
      </c>
      <c r="E169" t="s">
        <v>511</v>
      </c>
      <c r="F169" t="s">
        <v>631</v>
      </c>
      <c r="G169">
        <v>2012</v>
      </c>
      <c r="H169" t="s">
        <v>21</v>
      </c>
      <c r="I169" t="s">
        <v>632</v>
      </c>
      <c r="J169">
        <v>250</v>
      </c>
      <c r="L169" s="1">
        <v>0.46388888888888885</v>
      </c>
      <c r="R169">
        <v>0</v>
      </c>
    </row>
    <row r="170" spans="1:18" x14ac:dyDescent="0.25">
      <c r="A170">
        <v>3</v>
      </c>
      <c r="B170">
        <v>533</v>
      </c>
      <c r="C170" t="s">
        <v>107</v>
      </c>
      <c r="D170" t="s">
        <v>701</v>
      </c>
      <c r="E170" t="s">
        <v>373</v>
      </c>
      <c r="F170" t="s">
        <v>631</v>
      </c>
      <c r="G170">
        <v>2013</v>
      </c>
      <c r="H170" t="s">
        <v>21</v>
      </c>
      <c r="I170" t="s">
        <v>632</v>
      </c>
      <c r="J170">
        <v>250</v>
      </c>
      <c r="L170" s="1">
        <v>0.47361111111111115</v>
      </c>
      <c r="R170">
        <v>0</v>
      </c>
    </row>
    <row r="171" spans="1:18" x14ac:dyDescent="0.25">
      <c r="A171">
        <v>3</v>
      </c>
      <c r="B171">
        <v>534</v>
      </c>
      <c r="C171" t="s">
        <v>107</v>
      </c>
      <c r="D171" t="s">
        <v>609</v>
      </c>
      <c r="E171" t="s">
        <v>702</v>
      </c>
      <c r="F171" t="s">
        <v>631</v>
      </c>
      <c r="G171">
        <v>2013</v>
      </c>
      <c r="H171" t="s">
        <v>21</v>
      </c>
      <c r="I171" t="s">
        <v>632</v>
      </c>
      <c r="J171">
        <v>250</v>
      </c>
      <c r="L171" s="1">
        <v>0.4597222222222222</v>
      </c>
      <c r="R171">
        <v>0</v>
      </c>
    </row>
    <row r="172" spans="1:18" x14ac:dyDescent="0.25">
      <c r="A172">
        <v>3</v>
      </c>
      <c r="B172">
        <v>535</v>
      </c>
      <c r="C172" t="s">
        <v>107</v>
      </c>
      <c r="D172" t="s">
        <v>760</v>
      </c>
      <c r="E172" t="s">
        <v>173</v>
      </c>
      <c r="F172" t="s">
        <v>631</v>
      </c>
      <c r="G172">
        <v>2012</v>
      </c>
      <c r="H172" t="s">
        <v>21</v>
      </c>
      <c r="I172" t="s">
        <v>632</v>
      </c>
      <c r="J172">
        <v>250</v>
      </c>
      <c r="L172" s="1">
        <v>0.47013888888888888</v>
      </c>
      <c r="R172">
        <v>0</v>
      </c>
    </row>
    <row r="173" spans="1:18" x14ac:dyDescent="0.25">
      <c r="A173">
        <v>3</v>
      </c>
      <c r="B173">
        <v>536</v>
      </c>
      <c r="C173" t="s">
        <v>107</v>
      </c>
      <c r="D173" t="s">
        <v>703</v>
      </c>
      <c r="E173" t="s">
        <v>475</v>
      </c>
      <c r="F173" t="s">
        <v>631</v>
      </c>
      <c r="G173">
        <v>2013</v>
      </c>
      <c r="H173" t="s">
        <v>21</v>
      </c>
      <c r="I173" t="s">
        <v>632</v>
      </c>
      <c r="J173">
        <v>250</v>
      </c>
      <c r="L173" s="1">
        <v>0.47430555555555554</v>
      </c>
      <c r="R173">
        <v>0</v>
      </c>
    </row>
    <row r="174" spans="1:18" x14ac:dyDescent="0.25">
      <c r="A174">
        <v>3</v>
      </c>
      <c r="B174">
        <v>558</v>
      </c>
      <c r="C174" t="s">
        <v>107</v>
      </c>
      <c r="D174" t="s">
        <v>648</v>
      </c>
      <c r="E174" t="s">
        <v>649</v>
      </c>
      <c r="F174" t="s">
        <v>649</v>
      </c>
      <c r="H174" t="s">
        <v>21</v>
      </c>
      <c r="L174" s="1">
        <v>0.46736111111111112</v>
      </c>
      <c r="R174">
        <v>0</v>
      </c>
    </row>
    <row r="175" spans="1:18" x14ac:dyDescent="0.25">
      <c r="A175">
        <v>3</v>
      </c>
      <c r="B175">
        <v>667</v>
      </c>
      <c r="C175" t="s">
        <v>107</v>
      </c>
      <c r="D175" t="s">
        <v>877</v>
      </c>
      <c r="E175" t="s">
        <v>565</v>
      </c>
      <c r="F175" t="s">
        <v>227</v>
      </c>
      <c r="G175">
        <v>2012</v>
      </c>
      <c r="H175" t="s">
        <v>21</v>
      </c>
      <c r="I175" t="s">
        <v>878</v>
      </c>
      <c r="J175">
        <v>70</v>
      </c>
      <c r="L175" s="1">
        <v>0.47500000000000003</v>
      </c>
      <c r="R175">
        <v>0</v>
      </c>
    </row>
    <row r="176" spans="1:18" x14ac:dyDescent="0.25">
      <c r="A176">
        <v>3</v>
      </c>
      <c r="B176">
        <v>200</v>
      </c>
      <c r="C176" t="s">
        <v>32</v>
      </c>
      <c r="D176" t="s">
        <v>253</v>
      </c>
      <c r="E176" t="s">
        <v>254</v>
      </c>
      <c r="F176" t="s">
        <v>234</v>
      </c>
      <c r="G176">
        <v>2010</v>
      </c>
      <c r="H176" t="s">
        <v>21</v>
      </c>
      <c r="I176">
        <v>22</v>
      </c>
      <c r="J176">
        <v>250</v>
      </c>
      <c r="L176" s="1">
        <v>0.49025462962962968</v>
      </c>
      <c r="M176" s="1">
        <v>0.49391203703703707</v>
      </c>
      <c r="O176" s="1">
        <v>3.6574074074074074E-3</v>
      </c>
      <c r="P176">
        <v>8</v>
      </c>
      <c r="R176">
        <f>$O$176/O176</f>
        <v>1</v>
      </c>
    </row>
    <row r="177" spans="1:18" x14ac:dyDescent="0.25">
      <c r="A177">
        <v>3</v>
      </c>
      <c r="B177">
        <v>363</v>
      </c>
      <c r="C177" t="s">
        <v>32</v>
      </c>
      <c r="D177" t="s">
        <v>479</v>
      </c>
      <c r="E177" t="s">
        <v>138</v>
      </c>
      <c r="F177" t="s">
        <v>463</v>
      </c>
      <c r="G177">
        <v>2010</v>
      </c>
      <c r="H177" t="s">
        <v>21</v>
      </c>
      <c r="I177" t="s">
        <v>473</v>
      </c>
      <c r="J177">
        <v>250</v>
      </c>
      <c r="L177" s="1">
        <v>0.49864583333333329</v>
      </c>
      <c r="M177" s="1">
        <v>0.50275462962962958</v>
      </c>
      <c r="O177" s="1">
        <v>4.108796296296297E-3</v>
      </c>
      <c r="P177">
        <v>8</v>
      </c>
      <c r="R177">
        <f t="shared" ref="R177:R212" si="10">$O$176/O177</f>
        <v>0.89014084507042235</v>
      </c>
    </row>
    <row r="178" spans="1:18" x14ac:dyDescent="0.25">
      <c r="A178">
        <v>3</v>
      </c>
      <c r="B178">
        <v>133</v>
      </c>
      <c r="C178" t="s">
        <v>32</v>
      </c>
      <c r="D178" t="s">
        <v>111</v>
      </c>
      <c r="E178" t="s">
        <v>75</v>
      </c>
      <c r="F178" t="s">
        <v>78</v>
      </c>
      <c r="G178">
        <v>2010</v>
      </c>
      <c r="H178" t="s">
        <v>21</v>
      </c>
      <c r="I178" t="s">
        <v>91</v>
      </c>
      <c r="J178">
        <v>250</v>
      </c>
      <c r="L178" s="1">
        <v>0.46184027777777775</v>
      </c>
      <c r="M178" s="1">
        <v>0.46630787037037041</v>
      </c>
      <c r="O178" s="1">
        <v>4.4675925925925933E-3</v>
      </c>
      <c r="P178">
        <v>8</v>
      </c>
      <c r="R178">
        <f t="shared" si="10"/>
        <v>0.81865284974093255</v>
      </c>
    </row>
    <row r="179" spans="1:18" x14ac:dyDescent="0.25">
      <c r="A179">
        <v>3</v>
      </c>
      <c r="B179">
        <v>501</v>
      </c>
      <c r="C179" t="s">
        <v>32</v>
      </c>
      <c r="D179" t="s">
        <v>669</v>
      </c>
      <c r="E179" t="s">
        <v>75</v>
      </c>
      <c r="F179" t="s">
        <v>631</v>
      </c>
      <c r="G179">
        <v>2011</v>
      </c>
      <c r="H179" t="s">
        <v>21</v>
      </c>
      <c r="I179" t="s">
        <v>632</v>
      </c>
      <c r="J179">
        <v>250</v>
      </c>
      <c r="L179" s="1">
        <v>0.46667824074074077</v>
      </c>
      <c r="M179" s="1">
        <v>0.47127314814814819</v>
      </c>
      <c r="O179" s="1">
        <v>4.5949074074074078E-3</v>
      </c>
      <c r="P179">
        <v>8</v>
      </c>
      <c r="R179">
        <f t="shared" si="10"/>
        <v>0.79596977329974805</v>
      </c>
    </row>
    <row r="180" spans="1:18" x14ac:dyDescent="0.25">
      <c r="A180">
        <v>3</v>
      </c>
      <c r="B180">
        <v>241</v>
      </c>
      <c r="C180" t="s">
        <v>32</v>
      </c>
      <c r="D180" t="s">
        <v>305</v>
      </c>
      <c r="E180" t="s">
        <v>34</v>
      </c>
      <c r="F180" t="s">
        <v>269</v>
      </c>
      <c r="G180">
        <v>2011</v>
      </c>
      <c r="H180" t="s">
        <v>21</v>
      </c>
      <c r="I180" t="s">
        <v>270</v>
      </c>
      <c r="J180">
        <v>250</v>
      </c>
      <c r="L180" s="1">
        <v>0.46254629629629629</v>
      </c>
      <c r="M180" s="1">
        <v>0.4677546296296296</v>
      </c>
      <c r="O180" s="1">
        <v>5.208333333333333E-3</v>
      </c>
      <c r="P180">
        <v>8</v>
      </c>
      <c r="R180">
        <f t="shared" si="10"/>
        <v>0.7022222222222223</v>
      </c>
    </row>
    <row r="181" spans="1:18" x14ac:dyDescent="0.25">
      <c r="A181">
        <v>3</v>
      </c>
      <c r="B181">
        <v>605</v>
      </c>
      <c r="C181" t="s">
        <v>32</v>
      </c>
      <c r="D181" t="s">
        <v>188</v>
      </c>
      <c r="E181" t="s">
        <v>189</v>
      </c>
      <c r="F181" t="s">
        <v>190</v>
      </c>
      <c r="G181">
        <v>2010</v>
      </c>
      <c r="H181" t="s">
        <v>21</v>
      </c>
      <c r="I181" t="s">
        <v>191</v>
      </c>
      <c r="J181">
        <v>250</v>
      </c>
      <c r="L181" s="1">
        <v>0.49582175925925925</v>
      </c>
      <c r="M181" s="1">
        <v>0.50120370370370371</v>
      </c>
      <c r="O181" s="1">
        <v>5.3819444444444453E-3</v>
      </c>
      <c r="P181">
        <v>8</v>
      </c>
      <c r="R181">
        <f t="shared" si="10"/>
        <v>0.67956989247311816</v>
      </c>
    </row>
    <row r="182" spans="1:18" x14ac:dyDescent="0.25">
      <c r="A182">
        <v>3</v>
      </c>
      <c r="B182">
        <v>242</v>
      </c>
      <c r="C182" t="s">
        <v>32</v>
      </c>
      <c r="D182" t="s">
        <v>306</v>
      </c>
      <c r="E182" t="s">
        <v>307</v>
      </c>
      <c r="F182" t="s">
        <v>269</v>
      </c>
      <c r="G182">
        <v>2011</v>
      </c>
      <c r="H182" t="s">
        <v>21</v>
      </c>
      <c r="I182" t="s">
        <v>270</v>
      </c>
      <c r="J182">
        <v>250</v>
      </c>
      <c r="L182" s="1">
        <v>0.49101851851851852</v>
      </c>
      <c r="M182" s="1">
        <v>0.49659722222222219</v>
      </c>
      <c r="O182" s="1">
        <v>5.5787037037037038E-3</v>
      </c>
      <c r="P182">
        <v>8</v>
      </c>
      <c r="R182">
        <f t="shared" si="10"/>
        <v>0.65560165975103735</v>
      </c>
    </row>
    <row r="183" spans="1:18" x14ac:dyDescent="0.25">
      <c r="A183">
        <v>3</v>
      </c>
      <c r="B183">
        <v>238</v>
      </c>
      <c r="C183" t="s">
        <v>32</v>
      </c>
      <c r="D183" t="s">
        <v>301</v>
      </c>
      <c r="E183" t="s">
        <v>302</v>
      </c>
      <c r="F183" t="s">
        <v>269</v>
      </c>
      <c r="G183">
        <v>2010</v>
      </c>
      <c r="H183" t="s">
        <v>21</v>
      </c>
      <c r="I183" t="s">
        <v>270</v>
      </c>
      <c r="J183">
        <v>250</v>
      </c>
      <c r="L183" s="1">
        <v>0.46809027777777779</v>
      </c>
      <c r="M183" s="1">
        <v>0.47373842592592591</v>
      </c>
      <c r="O183" s="1">
        <v>5.6481481481481478E-3</v>
      </c>
      <c r="P183">
        <v>8</v>
      </c>
      <c r="R183">
        <f t="shared" si="10"/>
        <v>0.64754098360655743</v>
      </c>
    </row>
    <row r="184" spans="1:18" x14ac:dyDescent="0.25">
      <c r="A184">
        <v>3</v>
      </c>
      <c r="B184">
        <v>425</v>
      </c>
      <c r="C184" t="s">
        <v>32</v>
      </c>
      <c r="D184" t="s">
        <v>568</v>
      </c>
      <c r="E184" t="s">
        <v>358</v>
      </c>
      <c r="F184" t="s">
        <v>566</v>
      </c>
      <c r="G184">
        <v>2011</v>
      </c>
      <c r="H184" t="s">
        <v>21</v>
      </c>
      <c r="I184" t="s">
        <v>569</v>
      </c>
      <c r="J184">
        <v>250</v>
      </c>
      <c r="L184" s="1">
        <v>0.49381944444444442</v>
      </c>
      <c r="M184" s="1">
        <v>0.49997685185185187</v>
      </c>
      <c r="O184" s="1">
        <v>6.1574074074074074E-3</v>
      </c>
      <c r="P184">
        <v>8</v>
      </c>
      <c r="R184">
        <f t="shared" si="10"/>
        <v>0.59398496240601506</v>
      </c>
    </row>
    <row r="185" spans="1:18" x14ac:dyDescent="0.25">
      <c r="A185">
        <v>3</v>
      </c>
      <c r="B185">
        <v>365</v>
      </c>
      <c r="C185" t="s">
        <v>32</v>
      </c>
      <c r="D185" t="s">
        <v>483</v>
      </c>
      <c r="E185" t="s">
        <v>117</v>
      </c>
      <c r="F185" t="s">
        <v>463</v>
      </c>
      <c r="G185">
        <v>2010</v>
      </c>
      <c r="H185" t="s">
        <v>21</v>
      </c>
      <c r="I185" t="s">
        <v>484</v>
      </c>
      <c r="J185">
        <v>250</v>
      </c>
      <c r="L185" s="1">
        <v>0.48401620370370368</v>
      </c>
      <c r="M185" s="1">
        <v>0.49052083333333335</v>
      </c>
      <c r="O185" s="1">
        <v>6.5046296296296302E-3</v>
      </c>
      <c r="P185">
        <v>8</v>
      </c>
      <c r="R185">
        <f t="shared" si="10"/>
        <v>0.56227758007117434</v>
      </c>
    </row>
    <row r="186" spans="1:18" x14ac:dyDescent="0.25">
      <c r="A186">
        <v>3</v>
      </c>
      <c r="B186">
        <v>236</v>
      </c>
      <c r="C186" t="s">
        <v>32</v>
      </c>
      <c r="D186" t="s">
        <v>298</v>
      </c>
      <c r="E186" t="s">
        <v>299</v>
      </c>
      <c r="F186" t="s">
        <v>269</v>
      </c>
      <c r="G186">
        <v>2010</v>
      </c>
      <c r="H186" t="s">
        <v>21</v>
      </c>
      <c r="I186" t="s">
        <v>270</v>
      </c>
      <c r="J186">
        <v>250</v>
      </c>
      <c r="L186" s="1">
        <v>0.4652662037037037</v>
      </c>
      <c r="M186" s="1">
        <v>0.47186342592592595</v>
      </c>
      <c r="O186" s="1">
        <v>6.5972222222222222E-3</v>
      </c>
      <c r="P186">
        <v>8</v>
      </c>
      <c r="R186">
        <f t="shared" si="10"/>
        <v>0.55438596491228065</v>
      </c>
    </row>
    <row r="187" spans="1:18" x14ac:dyDescent="0.25">
      <c r="A187">
        <v>3</v>
      </c>
      <c r="B187">
        <v>492</v>
      </c>
      <c r="C187" t="s">
        <v>32</v>
      </c>
      <c r="D187" t="s">
        <v>660</v>
      </c>
      <c r="E187" t="s">
        <v>533</v>
      </c>
      <c r="F187" t="s">
        <v>631</v>
      </c>
      <c r="G187">
        <v>2011</v>
      </c>
      <c r="H187" t="s">
        <v>21</v>
      </c>
      <c r="I187" t="s">
        <v>632</v>
      </c>
      <c r="J187">
        <v>250</v>
      </c>
      <c r="L187" s="1">
        <v>0.46387731481481481</v>
      </c>
      <c r="M187" s="1">
        <v>0.47050925925925924</v>
      </c>
      <c r="O187" s="1">
        <v>6.6319444444444446E-3</v>
      </c>
      <c r="P187">
        <v>8</v>
      </c>
      <c r="R187">
        <f t="shared" si="10"/>
        <v>0.55148342059336819</v>
      </c>
    </row>
    <row r="188" spans="1:18" x14ac:dyDescent="0.25">
      <c r="A188">
        <v>3</v>
      </c>
      <c r="B188">
        <v>302</v>
      </c>
      <c r="C188" t="s">
        <v>32</v>
      </c>
      <c r="D188" t="s">
        <v>396</v>
      </c>
      <c r="E188" t="s">
        <v>34</v>
      </c>
      <c r="F188" t="s">
        <v>368</v>
      </c>
      <c r="G188">
        <v>2011</v>
      </c>
      <c r="H188" t="s">
        <v>21</v>
      </c>
      <c r="I188" t="s">
        <v>371</v>
      </c>
      <c r="J188">
        <v>250</v>
      </c>
      <c r="L188" s="1">
        <v>0.49518518518518517</v>
      </c>
      <c r="M188" s="1">
        <v>0.50201388888888887</v>
      </c>
      <c r="O188" s="1">
        <v>6.828703703703704E-3</v>
      </c>
      <c r="P188">
        <v>8</v>
      </c>
      <c r="R188">
        <f t="shared" si="10"/>
        <v>0.53559322033898304</v>
      </c>
    </row>
    <row r="189" spans="1:18" x14ac:dyDescent="0.25">
      <c r="A189">
        <v>3</v>
      </c>
      <c r="B189">
        <v>230</v>
      </c>
      <c r="C189" t="s">
        <v>32</v>
      </c>
      <c r="D189" t="s">
        <v>290</v>
      </c>
      <c r="E189" t="s">
        <v>291</v>
      </c>
      <c r="F189" t="s">
        <v>269</v>
      </c>
      <c r="G189">
        <v>2011</v>
      </c>
      <c r="H189" t="s">
        <v>21</v>
      </c>
      <c r="I189" t="s">
        <v>270</v>
      </c>
      <c r="J189">
        <v>250</v>
      </c>
      <c r="L189" s="1">
        <v>0.47848379629629628</v>
      </c>
      <c r="M189" s="1">
        <v>0.48562499999999997</v>
      </c>
      <c r="O189" s="1">
        <v>7.1412037037037043E-3</v>
      </c>
      <c r="P189">
        <v>8</v>
      </c>
      <c r="R189">
        <f t="shared" si="10"/>
        <v>0.51215559157212309</v>
      </c>
    </row>
    <row r="190" spans="1:18" x14ac:dyDescent="0.25">
      <c r="A190">
        <v>3</v>
      </c>
      <c r="B190">
        <v>400</v>
      </c>
      <c r="C190" t="s">
        <v>32</v>
      </c>
      <c r="D190" t="s">
        <v>166</v>
      </c>
      <c r="E190" t="s">
        <v>407</v>
      </c>
      <c r="F190" t="s">
        <v>517</v>
      </c>
      <c r="G190">
        <v>2010</v>
      </c>
      <c r="H190" t="s">
        <v>21</v>
      </c>
      <c r="I190" t="s">
        <v>168</v>
      </c>
      <c r="J190">
        <v>250</v>
      </c>
      <c r="L190" s="1">
        <v>0.4916666666666667</v>
      </c>
      <c r="M190" s="1">
        <v>0.49950231481481483</v>
      </c>
      <c r="O190" s="1">
        <v>7.8356481481481489E-3</v>
      </c>
      <c r="P190">
        <v>8</v>
      </c>
      <c r="R190">
        <f t="shared" si="10"/>
        <v>0.46676514032496302</v>
      </c>
    </row>
    <row r="191" spans="1:18" x14ac:dyDescent="0.25">
      <c r="A191">
        <v>3</v>
      </c>
      <c r="B191">
        <v>402</v>
      </c>
      <c r="C191" t="s">
        <v>32</v>
      </c>
      <c r="D191" t="s">
        <v>530</v>
      </c>
      <c r="E191" t="s">
        <v>531</v>
      </c>
      <c r="F191" t="s">
        <v>517</v>
      </c>
      <c r="G191">
        <v>2010</v>
      </c>
      <c r="H191" t="s">
        <v>21</v>
      </c>
      <c r="I191" t="s">
        <v>168</v>
      </c>
      <c r="J191">
        <v>250</v>
      </c>
      <c r="L191" s="1">
        <v>0.50420138888888888</v>
      </c>
      <c r="M191" s="1">
        <v>0.51215277777777779</v>
      </c>
      <c r="O191" s="1">
        <v>7.951388888888888E-3</v>
      </c>
      <c r="P191">
        <v>8</v>
      </c>
      <c r="R191">
        <f t="shared" si="10"/>
        <v>0.45997088791848623</v>
      </c>
    </row>
    <row r="192" spans="1:18" x14ac:dyDescent="0.25">
      <c r="A192">
        <v>3</v>
      </c>
      <c r="B192">
        <v>496</v>
      </c>
      <c r="C192" t="s">
        <v>32</v>
      </c>
      <c r="D192" t="s">
        <v>665</v>
      </c>
      <c r="E192" t="s">
        <v>299</v>
      </c>
      <c r="F192" t="s">
        <v>631</v>
      </c>
      <c r="G192">
        <v>2010</v>
      </c>
      <c r="H192" t="s">
        <v>21</v>
      </c>
      <c r="I192" t="s">
        <v>632</v>
      </c>
      <c r="J192">
        <v>250</v>
      </c>
      <c r="L192" s="1">
        <v>0.50137731481481485</v>
      </c>
      <c r="M192" s="1">
        <v>0.50943287037037044</v>
      </c>
      <c r="O192" s="1">
        <v>8.0555555555555554E-3</v>
      </c>
      <c r="P192">
        <v>8</v>
      </c>
      <c r="R192">
        <f t="shared" si="10"/>
        <v>0.45402298850574713</v>
      </c>
    </row>
    <row r="193" spans="1:18" x14ac:dyDescent="0.25">
      <c r="A193">
        <v>3</v>
      </c>
      <c r="B193">
        <v>300</v>
      </c>
      <c r="C193" t="s">
        <v>32</v>
      </c>
      <c r="D193" t="s">
        <v>393</v>
      </c>
      <c r="E193" t="s">
        <v>68</v>
      </c>
      <c r="F193" t="s">
        <v>368</v>
      </c>
      <c r="G193">
        <v>2010</v>
      </c>
      <c r="H193" t="s">
        <v>21</v>
      </c>
      <c r="I193" t="s">
        <v>374</v>
      </c>
      <c r="J193">
        <v>250</v>
      </c>
      <c r="L193" s="1">
        <v>0.49722222222222223</v>
      </c>
      <c r="M193" s="1">
        <v>0.50563657407407414</v>
      </c>
      <c r="O193" s="1">
        <v>8.4143518518518517E-3</v>
      </c>
      <c r="P193">
        <v>8</v>
      </c>
      <c r="R193">
        <f t="shared" si="10"/>
        <v>0.43466299862448421</v>
      </c>
    </row>
    <row r="194" spans="1:18" x14ac:dyDescent="0.25">
      <c r="A194">
        <v>3</v>
      </c>
      <c r="B194">
        <v>498</v>
      </c>
      <c r="C194" t="s">
        <v>32</v>
      </c>
      <c r="D194" t="s">
        <v>539</v>
      </c>
      <c r="E194" t="s">
        <v>138</v>
      </c>
      <c r="F194" t="s">
        <v>631</v>
      </c>
      <c r="G194">
        <v>2010</v>
      </c>
      <c r="H194" t="s">
        <v>21</v>
      </c>
      <c r="I194" t="s">
        <v>632</v>
      </c>
      <c r="J194">
        <v>250</v>
      </c>
      <c r="L194" s="1">
        <v>0.49305555555555558</v>
      </c>
      <c r="M194" s="1">
        <v>0.50159722222222225</v>
      </c>
      <c r="O194" s="1">
        <v>8.5416666666666679E-3</v>
      </c>
      <c r="P194">
        <v>8</v>
      </c>
      <c r="R194">
        <f t="shared" si="10"/>
        <v>0.42818428184281837</v>
      </c>
    </row>
    <row r="195" spans="1:18" x14ac:dyDescent="0.25">
      <c r="A195">
        <v>3</v>
      </c>
      <c r="B195">
        <v>559</v>
      </c>
      <c r="C195" t="s">
        <v>32</v>
      </c>
      <c r="D195" t="s">
        <v>218</v>
      </c>
      <c r="E195" t="s">
        <v>71</v>
      </c>
      <c r="F195" t="s">
        <v>35</v>
      </c>
      <c r="G195">
        <v>2011</v>
      </c>
      <c r="H195" t="s">
        <v>21</v>
      </c>
      <c r="I195" t="s">
        <v>866</v>
      </c>
      <c r="J195">
        <v>70</v>
      </c>
      <c r="L195" s="1">
        <v>0.47986111111111113</v>
      </c>
      <c r="M195" s="1">
        <v>0.48855324074074075</v>
      </c>
      <c r="O195" s="1">
        <v>8.6921296296296312E-3</v>
      </c>
      <c r="P195">
        <v>8</v>
      </c>
      <c r="R195">
        <f t="shared" si="10"/>
        <v>0.42077230359520629</v>
      </c>
    </row>
    <row r="196" spans="1:18" x14ac:dyDescent="0.25">
      <c r="A196">
        <v>3</v>
      </c>
      <c r="B196">
        <v>399</v>
      </c>
      <c r="C196" t="s">
        <v>32</v>
      </c>
      <c r="D196" t="s">
        <v>527</v>
      </c>
      <c r="E196" t="s">
        <v>299</v>
      </c>
      <c r="F196" t="s">
        <v>517</v>
      </c>
      <c r="G196">
        <v>2010</v>
      </c>
      <c r="H196" t="s">
        <v>21</v>
      </c>
      <c r="I196" t="s">
        <v>168</v>
      </c>
      <c r="J196">
        <v>250</v>
      </c>
      <c r="L196" s="1">
        <v>0.47923611111111114</v>
      </c>
      <c r="M196" s="1">
        <v>0.48805555555555552</v>
      </c>
      <c r="O196" s="1">
        <v>8.819444444444444E-3</v>
      </c>
      <c r="P196">
        <v>8</v>
      </c>
      <c r="R196">
        <f t="shared" si="10"/>
        <v>0.41469816272965881</v>
      </c>
    </row>
    <row r="197" spans="1:18" x14ac:dyDescent="0.25">
      <c r="A197">
        <v>3</v>
      </c>
      <c r="B197">
        <v>539</v>
      </c>
      <c r="C197" t="s">
        <v>32</v>
      </c>
      <c r="D197" t="s">
        <v>706</v>
      </c>
      <c r="E197" t="s">
        <v>324</v>
      </c>
      <c r="F197" t="s">
        <v>631</v>
      </c>
      <c r="G197">
        <v>2010</v>
      </c>
      <c r="H197" t="s">
        <v>21</v>
      </c>
      <c r="I197" t="s">
        <v>632</v>
      </c>
      <c r="J197">
        <v>250</v>
      </c>
      <c r="L197" s="1">
        <v>0.49934027777777779</v>
      </c>
      <c r="M197" s="1">
        <v>0.50818287037037035</v>
      </c>
      <c r="O197" s="1">
        <v>8.8425925925925911E-3</v>
      </c>
      <c r="P197">
        <v>8</v>
      </c>
      <c r="R197">
        <f t="shared" si="10"/>
        <v>0.41361256544502623</v>
      </c>
    </row>
    <row r="198" spans="1:18" x14ac:dyDescent="0.25">
      <c r="A198">
        <v>3</v>
      </c>
      <c r="B198">
        <v>269</v>
      </c>
      <c r="C198" t="s">
        <v>32</v>
      </c>
      <c r="D198" t="s">
        <v>340</v>
      </c>
      <c r="E198" t="s">
        <v>219</v>
      </c>
      <c r="F198" t="s">
        <v>332</v>
      </c>
      <c r="G198">
        <v>2010</v>
      </c>
      <c r="H198" t="s">
        <v>21</v>
      </c>
      <c r="I198" t="s">
        <v>335</v>
      </c>
      <c r="J198">
        <v>250</v>
      </c>
      <c r="L198" s="1">
        <v>0.47225694444444444</v>
      </c>
      <c r="M198" s="1">
        <v>0.48112268518518514</v>
      </c>
      <c r="O198" s="1">
        <v>8.8657407407407417E-3</v>
      </c>
      <c r="P198">
        <v>8</v>
      </c>
      <c r="R198">
        <f t="shared" si="10"/>
        <v>0.41253263707571797</v>
      </c>
    </row>
    <row r="199" spans="1:18" x14ac:dyDescent="0.25">
      <c r="A199">
        <v>3</v>
      </c>
      <c r="B199">
        <v>235</v>
      </c>
      <c r="C199" t="s">
        <v>32</v>
      </c>
      <c r="D199" t="s">
        <v>297</v>
      </c>
      <c r="E199" t="s">
        <v>55</v>
      </c>
      <c r="F199" t="s">
        <v>269</v>
      </c>
      <c r="G199">
        <v>2011</v>
      </c>
      <c r="H199" t="s">
        <v>21</v>
      </c>
      <c r="I199" t="s">
        <v>270</v>
      </c>
      <c r="J199">
        <v>250</v>
      </c>
      <c r="L199" s="1">
        <v>0.50346064814814817</v>
      </c>
      <c r="M199" s="1">
        <v>0.51254629629629633</v>
      </c>
      <c r="O199" s="1">
        <v>9.0856481481481483E-3</v>
      </c>
      <c r="P199">
        <v>8</v>
      </c>
      <c r="R199">
        <f t="shared" si="10"/>
        <v>0.40254777070063696</v>
      </c>
    </row>
    <row r="200" spans="1:18" x14ac:dyDescent="0.25">
      <c r="A200">
        <v>3</v>
      </c>
      <c r="B200">
        <v>499</v>
      </c>
      <c r="C200" t="s">
        <v>32</v>
      </c>
      <c r="D200" t="s">
        <v>667</v>
      </c>
      <c r="E200" t="s">
        <v>75</v>
      </c>
      <c r="F200" t="s">
        <v>631</v>
      </c>
      <c r="G200">
        <v>2010</v>
      </c>
      <c r="H200" t="s">
        <v>21</v>
      </c>
      <c r="I200" t="s">
        <v>632</v>
      </c>
      <c r="J200">
        <v>250</v>
      </c>
      <c r="L200" s="1">
        <v>0.45984953703703701</v>
      </c>
      <c r="M200" s="1">
        <v>0.4694444444444445</v>
      </c>
      <c r="O200" s="1">
        <v>9.5949074074074079E-3</v>
      </c>
      <c r="P200">
        <v>8</v>
      </c>
      <c r="R200">
        <v>0.4</v>
      </c>
    </row>
    <row r="201" spans="1:18" x14ac:dyDescent="0.25">
      <c r="A201">
        <v>3</v>
      </c>
      <c r="B201">
        <v>301</v>
      </c>
      <c r="C201" t="s">
        <v>32</v>
      </c>
      <c r="D201" t="s">
        <v>394</v>
      </c>
      <c r="E201" t="s">
        <v>299</v>
      </c>
      <c r="F201" t="s">
        <v>368</v>
      </c>
      <c r="G201">
        <v>2010</v>
      </c>
      <c r="H201" t="s">
        <v>21</v>
      </c>
      <c r="I201" t="s">
        <v>395</v>
      </c>
      <c r="J201">
        <v>250</v>
      </c>
      <c r="L201" s="1">
        <v>0.48270833333333335</v>
      </c>
      <c r="M201" s="1">
        <v>0.49231481481481482</v>
      </c>
      <c r="O201" s="1">
        <v>9.6064814814814815E-3</v>
      </c>
      <c r="P201">
        <v>8</v>
      </c>
      <c r="R201">
        <v>0.4</v>
      </c>
    </row>
    <row r="202" spans="1:18" x14ac:dyDescent="0.25">
      <c r="A202">
        <v>3</v>
      </c>
      <c r="B202">
        <v>506</v>
      </c>
      <c r="C202" t="s">
        <v>32</v>
      </c>
      <c r="D202" t="s">
        <v>675</v>
      </c>
      <c r="E202" t="s">
        <v>178</v>
      </c>
      <c r="F202" t="s">
        <v>631</v>
      </c>
      <c r="G202">
        <v>2010</v>
      </c>
      <c r="H202" t="s">
        <v>21</v>
      </c>
      <c r="I202" t="s">
        <v>632</v>
      </c>
      <c r="J202">
        <v>250</v>
      </c>
      <c r="L202" s="1">
        <v>0.48474537037037035</v>
      </c>
      <c r="M202" s="1">
        <v>0.49436342592592591</v>
      </c>
      <c r="O202" s="1">
        <v>9.618055555555555E-3</v>
      </c>
      <c r="P202">
        <v>8</v>
      </c>
      <c r="R202">
        <v>0.4</v>
      </c>
    </row>
    <row r="203" spans="1:18" x14ac:dyDescent="0.25">
      <c r="A203">
        <v>3</v>
      </c>
      <c r="B203">
        <v>303</v>
      </c>
      <c r="C203" t="s">
        <v>32</v>
      </c>
      <c r="D203" t="s">
        <v>397</v>
      </c>
      <c r="E203" t="s">
        <v>75</v>
      </c>
      <c r="F203" t="s">
        <v>368</v>
      </c>
      <c r="G203">
        <v>2010</v>
      </c>
      <c r="H203" t="s">
        <v>21</v>
      </c>
      <c r="I203" t="s">
        <v>374</v>
      </c>
      <c r="J203">
        <v>250</v>
      </c>
      <c r="L203" s="1">
        <v>0.47013888888888888</v>
      </c>
      <c r="M203" s="1">
        <v>0.48</v>
      </c>
      <c r="O203" s="1">
        <v>9.8611111111111104E-3</v>
      </c>
      <c r="P203">
        <v>8</v>
      </c>
      <c r="R203">
        <v>0.4</v>
      </c>
    </row>
    <row r="204" spans="1:18" x14ac:dyDescent="0.25">
      <c r="A204">
        <v>3</v>
      </c>
      <c r="B204">
        <v>491</v>
      </c>
      <c r="C204" t="s">
        <v>32</v>
      </c>
      <c r="D204" t="s">
        <v>659</v>
      </c>
      <c r="E204" t="s">
        <v>138</v>
      </c>
      <c r="F204" t="s">
        <v>631</v>
      </c>
      <c r="G204">
        <v>2010</v>
      </c>
      <c r="H204" t="s">
        <v>21</v>
      </c>
      <c r="I204" t="s">
        <v>632</v>
      </c>
      <c r="J204">
        <v>250</v>
      </c>
      <c r="L204" s="1">
        <v>0.48056712962962966</v>
      </c>
      <c r="M204" s="1">
        <v>0.49156249999999996</v>
      </c>
      <c r="O204" s="1">
        <v>1.0995370370370371E-2</v>
      </c>
      <c r="P204">
        <v>8</v>
      </c>
      <c r="R204">
        <v>0.4</v>
      </c>
    </row>
    <row r="205" spans="1:18" x14ac:dyDescent="0.25">
      <c r="A205">
        <v>3</v>
      </c>
      <c r="B205">
        <v>366</v>
      </c>
      <c r="C205" t="s">
        <v>32</v>
      </c>
      <c r="D205" t="s">
        <v>485</v>
      </c>
      <c r="E205" t="s">
        <v>145</v>
      </c>
      <c r="F205" t="s">
        <v>463</v>
      </c>
      <c r="G205">
        <v>2010</v>
      </c>
      <c r="H205" t="s">
        <v>21</v>
      </c>
      <c r="I205" t="s">
        <v>467</v>
      </c>
      <c r="J205">
        <v>250</v>
      </c>
      <c r="L205" s="1">
        <v>0.48895833333333333</v>
      </c>
      <c r="M205" s="1">
        <v>0.50049768518518511</v>
      </c>
      <c r="O205" s="1">
        <v>1.1539351851851851E-2</v>
      </c>
      <c r="P205">
        <v>8</v>
      </c>
      <c r="R205">
        <v>0.4</v>
      </c>
    </row>
    <row r="206" spans="1:18" x14ac:dyDescent="0.25">
      <c r="A206">
        <v>3</v>
      </c>
      <c r="B206">
        <v>596</v>
      </c>
      <c r="C206" t="s">
        <v>32</v>
      </c>
      <c r="D206" t="s">
        <v>784</v>
      </c>
      <c r="E206" t="s">
        <v>178</v>
      </c>
      <c r="F206" t="s">
        <v>62</v>
      </c>
      <c r="G206">
        <v>2010</v>
      </c>
      <c r="H206" t="s">
        <v>21</v>
      </c>
      <c r="I206" t="s">
        <v>63</v>
      </c>
      <c r="J206">
        <v>250</v>
      </c>
      <c r="L206" s="1">
        <v>0.47545138888888888</v>
      </c>
      <c r="M206" s="1">
        <v>0.48943287037037037</v>
      </c>
      <c r="O206" s="1">
        <v>1.3981481481481482E-2</v>
      </c>
      <c r="P206">
        <v>8</v>
      </c>
      <c r="R206">
        <v>0.4</v>
      </c>
    </row>
    <row r="207" spans="1:18" x14ac:dyDescent="0.25">
      <c r="A207">
        <v>3</v>
      </c>
      <c r="B207">
        <v>669</v>
      </c>
      <c r="C207" t="s">
        <v>32</v>
      </c>
      <c r="D207" t="s">
        <v>880</v>
      </c>
      <c r="E207" t="s">
        <v>509</v>
      </c>
      <c r="F207" t="s">
        <v>881</v>
      </c>
      <c r="G207">
        <v>2011</v>
      </c>
      <c r="H207" t="s">
        <v>21</v>
      </c>
      <c r="I207" t="s">
        <v>811</v>
      </c>
      <c r="J207">
        <v>70</v>
      </c>
      <c r="L207" s="1">
        <v>0.49238425925925927</v>
      </c>
      <c r="M207" s="1">
        <v>0.50663194444444448</v>
      </c>
      <c r="O207" s="1">
        <v>1.4247685185185184E-2</v>
      </c>
      <c r="P207">
        <v>8</v>
      </c>
      <c r="R207">
        <v>0.4</v>
      </c>
    </row>
    <row r="208" spans="1:18" x14ac:dyDescent="0.25">
      <c r="A208">
        <v>3</v>
      </c>
      <c r="B208">
        <v>270</v>
      </c>
      <c r="C208" t="s">
        <v>32</v>
      </c>
      <c r="D208" t="s">
        <v>341</v>
      </c>
      <c r="E208" t="s">
        <v>342</v>
      </c>
      <c r="F208" t="s">
        <v>332</v>
      </c>
      <c r="G208">
        <v>2010</v>
      </c>
      <c r="H208" t="s">
        <v>21</v>
      </c>
      <c r="I208">
        <v>16</v>
      </c>
      <c r="J208">
        <v>250</v>
      </c>
      <c r="L208" s="1">
        <v>0.45914351851851848</v>
      </c>
      <c r="M208" s="1">
        <v>0.47364583333333332</v>
      </c>
      <c r="O208" s="1">
        <v>1.4502314814814815E-2</v>
      </c>
      <c r="P208">
        <v>8</v>
      </c>
      <c r="R208">
        <v>0.4</v>
      </c>
    </row>
    <row r="209" spans="1:18" x14ac:dyDescent="0.25">
      <c r="A209">
        <v>3</v>
      </c>
      <c r="B209">
        <v>504</v>
      </c>
      <c r="C209" t="s">
        <v>32</v>
      </c>
      <c r="D209" t="s">
        <v>673</v>
      </c>
      <c r="E209" t="s">
        <v>120</v>
      </c>
      <c r="F209" t="s">
        <v>631</v>
      </c>
      <c r="G209">
        <v>2010</v>
      </c>
      <c r="H209" t="s">
        <v>21</v>
      </c>
      <c r="I209" t="s">
        <v>632</v>
      </c>
      <c r="J209">
        <v>250</v>
      </c>
      <c r="L209" s="1">
        <v>0.50280092592592596</v>
      </c>
      <c r="M209" s="1">
        <v>0.51756944444444442</v>
      </c>
      <c r="O209" s="1">
        <v>1.4768518518518519E-2</v>
      </c>
      <c r="P209">
        <v>8</v>
      </c>
      <c r="R209">
        <v>0.4</v>
      </c>
    </row>
    <row r="210" spans="1:18" x14ac:dyDescent="0.25">
      <c r="A210">
        <v>3</v>
      </c>
      <c r="B210">
        <v>298</v>
      </c>
      <c r="C210" t="s">
        <v>32</v>
      </c>
      <c r="D210" t="s">
        <v>391</v>
      </c>
      <c r="E210" t="s">
        <v>34</v>
      </c>
      <c r="F210" t="s">
        <v>368</v>
      </c>
      <c r="G210">
        <v>2010</v>
      </c>
      <c r="H210" t="s">
        <v>21</v>
      </c>
      <c r="I210" t="s">
        <v>374</v>
      </c>
      <c r="J210">
        <v>250</v>
      </c>
      <c r="L210" s="1">
        <v>0.4611574074074074</v>
      </c>
      <c r="M210" s="1">
        <v>0.47690972222222222</v>
      </c>
      <c r="O210" s="1">
        <v>1.5752314814814813E-2</v>
      </c>
      <c r="P210">
        <v>8</v>
      </c>
      <c r="R210">
        <v>0.4</v>
      </c>
    </row>
    <row r="211" spans="1:18" x14ac:dyDescent="0.25">
      <c r="A211">
        <v>3</v>
      </c>
      <c r="B211">
        <v>110</v>
      </c>
      <c r="C211" t="s">
        <v>32</v>
      </c>
      <c r="D211" t="s">
        <v>51</v>
      </c>
      <c r="E211" t="s">
        <v>52</v>
      </c>
      <c r="F211" t="s">
        <v>35</v>
      </c>
      <c r="G211">
        <v>2011</v>
      </c>
      <c r="H211" t="s">
        <v>21</v>
      </c>
      <c r="I211" t="s">
        <v>43</v>
      </c>
      <c r="J211">
        <v>70</v>
      </c>
      <c r="L211" s="1">
        <v>0.46873842592592596</v>
      </c>
      <c r="M211" s="1">
        <v>0.48820601851851847</v>
      </c>
      <c r="O211" s="1">
        <v>1.9467592592592595E-2</v>
      </c>
      <c r="P211">
        <v>8</v>
      </c>
      <c r="R211">
        <v>0.4</v>
      </c>
    </row>
    <row r="212" spans="1:18" x14ac:dyDescent="0.25">
      <c r="A212">
        <v>3</v>
      </c>
      <c r="B212">
        <v>134</v>
      </c>
      <c r="C212" t="s">
        <v>32</v>
      </c>
      <c r="D212" t="s">
        <v>113</v>
      </c>
      <c r="E212" t="s">
        <v>114</v>
      </c>
      <c r="F212" t="s">
        <v>78</v>
      </c>
      <c r="G212">
        <v>2010</v>
      </c>
      <c r="H212" t="s">
        <v>21</v>
      </c>
      <c r="I212" t="s">
        <v>91</v>
      </c>
      <c r="J212">
        <v>250</v>
      </c>
      <c r="L212" s="1">
        <v>0.49655092592592592</v>
      </c>
      <c r="M212" s="1">
        <v>0.52099537037037036</v>
      </c>
      <c r="O212" s="1">
        <v>2.4444444444444446E-2</v>
      </c>
      <c r="P212">
        <v>8</v>
      </c>
      <c r="R212">
        <v>0.4</v>
      </c>
    </row>
    <row r="213" spans="1:18" x14ac:dyDescent="0.25">
      <c r="A213">
        <v>3</v>
      </c>
      <c r="B213">
        <v>237</v>
      </c>
      <c r="C213" t="s">
        <v>32</v>
      </c>
      <c r="D213" t="s">
        <v>300</v>
      </c>
      <c r="E213" t="s">
        <v>123</v>
      </c>
      <c r="F213" t="s">
        <v>269</v>
      </c>
      <c r="G213">
        <v>2010</v>
      </c>
      <c r="H213" t="s">
        <v>21</v>
      </c>
      <c r="I213" t="s">
        <v>270</v>
      </c>
      <c r="J213">
        <v>250</v>
      </c>
      <c r="L213" s="1">
        <v>0.4674537037037037</v>
      </c>
      <c r="M213" s="1">
        <v>0.47256944444444443</v>
      </c>
      <c r="O213" s="1">
        <v>5.115740740740741E-3</v>
      </c>
      <c r="P213">
        <v>7</v>
      </c>
      <c r="R213">
        <v>0.2</v>
      </c>
    </row>
    <row r="214" spans="1:18" x14ac:dyDescent="0.25">
      <c r="A214">
        <v>3</v>
      </c>
      <c r="B214">
        <v>105</v>
      </c>
      <c r="C214" t="s">
        <v>32</v>
      </c>
      <c r="D214" t="s">
        <v>33</v>
      </c>
      <c r="E214" t="s">
        <v>34</v>
      </c>
      <c r="F214" t="s">
        <v>35</v>
      </c>
      <c r="G214">
        <v>2010</v>
      </c>
      <c r="H214" t="s">
        <v>21</v>
      </c>
      <c r="I214" t="s">
        <v>36</v>
      </c>
      <c r="J214">
        <v>250</v>
      </c>
      <c r="L214" s="1">
        <v>0.47089120370370369</v>
      </c>
      <c r="M214" s="1">
        <v>0.48053240740740738</v>
      </c>
      <c r="O214" s="1">
        <v>9.6412037037037039E-3</v>
      </c>
      <c r="P214">
        <v>7</v>
      </c>
      <c r="R214">
        <v>0.2</v>
      </c>
    </row>
    <row r="215" spans="1:18" x14ac:dyDescent="0.25">
      <c r="A215">
        <v>3</v>
      </c>
      <c r="B215">
        <v>233</v>
      </c>
      <c r="C215" t="s">
        <v>32</v>
      </c>
      <c r="D215" t="s">
        <v>294</v>
      </c>
      <c r="E215" t="s">
        <v>295</v>
      </c>
      <c r="F215" t="s">
        <v>269</v>
      </c>
      <c r="G215">
        <v>2011</v>
      </c>
      <c r="H215" t="s">
        <v>21</v>
      </c>
      <c r="I215" t="s">
        <v>270</v>
      </c>
      <c r="J215">
        <v>250</v>
      </c>
      <c r="L215" s="1">
        <v>0.49799768518518522</v>
      </c>
      <c r="M215" s="1">
        <v>0.50834490740740745</v>
      </c>
      <c r="O215" s="1">
        <v>1.0347222222222223E-2</v>
      </c>
      <c r="P215">
        <v>7</v>
      </c>
      <c r="R215">
        <v>0.2</v>
      </c>
    </row>
    <row r="216" spans="1:18" x14ac:dyDescent="0.25">
      <c r="A216">
        <v>3</v>
      </c>
      <c r="B216">
        <v>503</v>
      </c>
      <c r="C216" t="s">
        <v>32</v>
      </c>
      <c r="D216" t="s">
        <v>672</v>
      </c>
      <c r="E216" t="s">
        <v>140</v>
      </c>
      <c r="F216" t="s">
        <v>631</v>
      </c>
      <c r="G216">
        <v>2010</v>
      </c>
      <c r="H216" t="s">
        <v>21</v>
      </c>
      <c r="I216" t="s">
        <v>632</v>
      </c>
      <c r="J216">
        <v>250</v>
      </c>
      <c r="L216" s="1">
        <v>0.46946759259259263</v>
      </c>
      <c r="M216" s="1">
        <v>0.48041666666666666</v>
      </c>
      <c r="O216" s="1">
        <v>1.0949074074074075E-2</v>
      </c>
      <c r="P216">
        <v>7</v>
      </c>
      <c r="R216">
        <v>0.2</v>
      </c>
    </row>
    <row r="217" spans="1:18" x14ac:dyDescent="0.25">
      <c r="A217">
        <v>3</v>
      </c>
      <c r="B217">
        <v>493</v>
      </c>
      <c r="C217" t="s">
        <v>32</v>
      </c>
      <c r="D217" t="s">
        <v>661</v>
      </c>
      <c r="E217" t="s">
        <v>352</v>
      </c>
      <c r="F217" t="s">
        <v>631</v>
      </c>
      <c r="G217">
        <v>2010</v>
      </c>
      <c r="H217" t="s">
        <v>21</v>
      </c>
      <c r="I217" t="s">
        <v>632</v>
      </c>
      <c r="J217">
        <v>250</v>
      </c>
      <c r="L217" s="1">
        <v>0.47365740740740742</v>
      </c>
      <c r="M217" s="1">
        <v>0.47791666666666671</v>
      </c>
      <c r="O217" s="1">
        <v>4.2592592592592595E-3</v>
      </c>
      <c r="P217">
        <v>3</v>
      </c>
      <c r="R217">
        <v>0.2</v>
      </c>
    </row>
    <row r="218" spans="1:18" x14ac:dyDescent="0.25">
      <c r="A218">
        <v>3</v>
      </c>
      <c r="B218">
        <v>114</v>
      </c>
      <c r="C218" t="s">
        <v>32</v>
      </c>
      <c r="D218" t="s">
        <v>64</v>
      </c>
      <c r="E218" t="s">
        <v>65</v>
      </c>
      <c r="F218" t="s">
        <v>62</v>
      </c>
      <c r="G218">
        <v>2010</v>
      </c>
      <c r="H218" t="s">
        <v>21</v>
      </c>
      <c r="I218" t="s">
        <v>63</v>
      </c>
      <c r="J218">
        <v>250</v>
      </c>
      <c r="L218" s="1">
        <v>0.48958333333333331</v>
      </c>
      <c r="R218">
        <v>0</v>
      </c>
    </row>
    <row r="219" spans="1:18" x14ac:dyDescent="0.25">
      <c r="A219">
        <v>3</v>
      </c>
      <c r="B219">
        <v>135</v>
      </c>
      <c r="C219" t="s">
        <v>32</v>
      </c>
      <c r="D219" t="s">
        <v>116</v>
      </c>
      <c r="E219" t="s">
        <v>117</v>
      </c>
      <c r="F219" t="s">
        <v>78</v>
      </c>
      <c r="G219">
        <v>2011</v>
      </c>
      <c r="H219" t="s">
        <v>21</v>
      </c>
      <c r="I219" t="s">
        <v>118</v>
      </c>
      <c r="J219">
        <v>250</v>
      </c>
      <c r="L219" s="1">
        <v>0.46458333333333335</v>
      </c>
      <c r="R219">
        <v>0</v>
      </c>
    </row>
    <row r="220" spans="1:18" x14ac:dyDescent="0.25">
      <c r="A220">
        <v>3</v>
      </c>
      <c r="B220">
        <v>231</v>
      </c>
      <c r="C220" t="s">
        <v>32</v>
      </c>
      <c r="D220" t="s">
        <v>292</v>
      </c>
      <c r="E220" t="s">
        <v>178</v>
      </c>
      <c r="F220" t="s">
        <v>269</v>
      </c>
      <c r="G220">
        <v>2011</v>
      </c>
      <c r="H220" t="s">
        <v>21</v>
      </c>
      <c r="I220" t="s">
        <v>270</v>
      </c>
      <c r="J220">
        <v>250</v>
      </c>
      <c r="L220" s="1">
        <v>0.48541666666666666</v>
      </c>
      <c r="R220">
        <v>0</v>
      </c>
    </row>
    <row r="221" spans="1:18" x14ac:dyDescent="0.25">
      <c r="A221">
        <v>3</v>
      </c>
      <c r="B221">
        <v>232</v>
      </c>
      <c r="C221" t="s">
        <v>32</v>
      </c>
      <c r="D221" t="s">
        <v>293</v>
      </c>
      <c r="E221" t="s">
        <v>38</v>
      </c>
      <c r="F221" t="s">
        <v>269</v>
      </c>
      <c r="G221">
        <v>2010</v>
      </c>
      <c r="H221" t="s">
        <v>21</v>
      </c>
      <c r="I221" t="s">
        <v>270</v>
      </c>
      <c r="J221">
        <v>250</v>
      </c>
      <c r="L221" s="1">
        <v>0.50208333333333333</v>
      </c>
      <c r="R221">
        <v>0</v>
      </c>
    </row>
    <row r="222" spans="1:18" x14ac:dyDescent="0.25">
      <c r="A222">
        <v>3</v>
      </c>
      <c r="B222">
        <v>234</v>
      </c>
      <c r="C222" t="s">
        <v>32</v>
      </c>
      <c r="D222" t="s">
        <v>296</v>
      </c>
      <c r="E222" t="s">
        <v>140</v>
      </c>
      <c r="F222" t="s">
        <v>269</v>
      </c>
      <c r="G222">
        <v>2011</v>
      </c>
      <c r="H222" t="s">
        <v>21</v>
      </c>
      <c r="I222" t="s">
        <v>270</v>
      </c>
      <c r="J222">
        <v>250</v>
      </c>
      <c r="L222" s="1">
        <v>0.48333333333333334</v>
      </c>
      <c r="R222">
        <v>0</v>
      </c>
    </row>
    <row r="223" spans="1:18" x14ac:dyDescent="0.25">
      <c r="A223">
        <v>3</v>
      </c>
      <c r="B223">
        <v>239</v>
      </c>
      <c r="C223" t="s">
        <v>32</v>
      </c>
      <c r="D223" t="s">
        <v>303</v>
      </c>
      <c r="E223" t="s">
        <v>38</v>
      </c>
      <c r="F223" t="s">
        <v>269</v>
      </c>
      <c r="G223">
        <v>2011</v>
      </c>
      <c r="H223" t="s">
        <v>21</v>
      </c>
      <c r="I223" t="s">
        <v>270</v>
      </c>
      <c r="J223">
        <v>250</v>
      </c>
      <c r="L223" s="1">
        <v>0.50069444444444444</v>
      </c>
      <c r="R223">
        <v>0</v>
      </c>
    </row>
    <row r="224" spans="1:18" x14ac:dyDescent="0.25">
      <c r="A224">
        <v>3</v>
      </c>
      <c r="B224">
        <v>240</v>
      </c>
      <c r="C224" t="s">
        <v>32</v>
      </c>
      <c r="D224" t="s">
        <v>304</v>
      </c>
      <c r="E224" t="s">
        <v>178</v>
      </c>
      <c r="F224" t="s">
        <v>269</v>
      </c>
      <c r="G224">
        <v>2011</v>
      </c>
      <c r="H224" t="s">
        <v>21</v>
      </c>
      <c r="I224" t="s">
        <v>270</v>
      </c>
      <c r="J224">
        <v>250</v>
      </c>
      <c r="L224" s="1">
        <v>0.46319444444444446</v>
      </c>
      <c r="R224">
        <v>0</v>
      </c>
    </row>
    <row r="225" spans="1:18" x14ac:dyDescent="0.25">
      <c r="A225">
        <v>3</v>
      </c>
      <c r="B225">
        <v>268</v>
      </c>
      <c r="C225" t="s">
        <v>32</v>
      </c>
      <c r="D225" t="s">
        <v>338</v>
      </c>
      <c r="E225" t="s">
        <v>75</v>
      </c>
      <c r="F225" t="s">
        <v>332</v>
      </c>
      <c r="G225">
        <v>2010</v>
      </c>
      <c r="H225" t="s">
        <v>21</v>
      </c>
      <c r="I225" t="s">
        <v>339</v>
      </c>
      <c r="J225">
        <v>250</v>
      </c>
      <c r="L225" s="1">
        <v>0.47430555555555554</v>
      </c>
      <c r="R225">
        <v>0</v>
      </c>
    </row>
    <row r="226" spans="1:18" x14ac:dyDescent="0.25">
      <c r="A226">
        <v>3</v>
      </c>
      <c r="B226">
        <v>296</v>
      </c>
      <c r="C226" t="s">
        <v>32</v>
      </c>
      <c r="D226" t="s">
        <v>387</v>
      </c>
      <c r="E226" t="s">
        <v>388</v>
      </c>
      <c r="F226" t="s">
        <v>368</v>
      </c>
      <c r="G226">
        <v>2010</v>
      </c>
      <c r="H226" t="s">
        <v>21</v>
      </c>
      <c r="I226" t="s">
        <v>389</v>
      </c>
      <c r="J226">
        <v>250</v>
      </c>
      <c r="L226" s="1">
        <v>0.47638888888888892</v>
      </c>
      <c r="R226">
        <v>0</v>
      </c>
    </row>
    <row r="227" spans="1:18" x14ac:dyDescent="0.25">
      <c r="A227">
        <v>3</v>
      </c>
      <c r="B227">
        <v>297</v>
      </c>
      <c r="C227" t="s">
        <v>32</v>
      </c>
      <c r="D227" t="s">
        <v>390</v>
      </c>
      <c r="E227" t="s">
        <v>157</v>
      </c>
      <c r="F227" t="s">
        <v>368</v>
      </c>
      <c r="G227">
        <v>2010</v>
      </c>
      <c r="H227" t="s">
        <v>21</v>
      </c>
      <c r="I227" t="s">
        <v>374</v>
      </c>
      <c r="J227">
        <v>250</v>
      </c>
      <c r="L227" s="1">
        <v>0.4861111111111111</v>
      </c>
      <c r="R227">
        <v>0</v>
      </c>
    </row>
    <row r="228" spans="1:18" x14ac:dyDescent="0.25">
      <c r="A228">
        <v>3</v>
      </c>
      <c r="B228">
        <v>299</v>
      </c>
      <c r="C228" t="s">
        <v>32</v>
      </c>
      <c r="D228" t="s">
        <v>392</v>
      </c>
      <c r="E228" t="s">
        <v>71</v>
      </c>
      <c r="F228" t="s">
        <v>368</v>
      </c>
      <c r="G228">
        <v>2011</v>
      </c>
      <c r="H228" t="s">
        <v>21</v>
      </c>
      <c r="I228" t="s">
        <v>371</v>
      </c>
      <c r="J228">
        <v>250</v>
      </c>
      <c r="L228" s="1">
        <v>0.48680555555555555</v>
      </c>
      <c r="R228">
        <v>0</v>
      </c>
    </row>
    <row r="229" spans="1:18" x14ac:dyDescent="0.25">
      <c r="A229">
        <v>3</v>
      </c>
      <c r="B229">
        <v>351</v>
      </c>
      <c r="C229" t="s">
        <v>32</v>
      </c>
      <c r="D229" t="s">
        <v>453</v>
      </c>
      <c r="E229" t="s">
        <v>71</v>
      </c>
      <c r="F229" t="s">
        <v>454</v>
      </c>
      <c r="G229">
        <v>2011</v>
      </c>
      <c r="H229" t="s">
        <v>21</v>
      </c>
      <c r="I229" t="s">
        <v>455</v>
      </c>
      <c r="J229">
        <v>250</v>
      </c>
      <c r="L229" s="1">
        <v>0.4777777777777778</v>
      </c>
      <c r="R229">
        <v>0</v>
      </c>
    </row>
    <row r="230" spans="1:18" x14ac:dyDescent="0.25">
      <c r="A230">
        <v>3</v>
      </c>
      <c r="B230">
        <v>364</v>
      </c>
      <c r="C230" t="s">
        <v>32</v>
      </c>
      <c r="D230" t="s">
        <v>480</v>
      </c>
      <c r="E230" t="s">
        <v>481</v>
      </c>
      <c r="F230" t="s">
        <v>463</v>
      </c>
      <c r="G230">
        <v>2011</v>
      </c>
      <c r="H230" t="s">
        <v>21</v>
      </c>
      <c r="I230" t="s">
        <v>482</v>
      </c>
      <c r="J230">
        <v>250</v>
      </c>
      <c r="L230" s="1">
        <v>0.46597222222222223</v>
      </c>
      <c r="R230">
        <v>0</v>
      </c>
    </row>
    <row r="231" spans="1:18" x14ac:dyDescent="0.25">
      <c r="A231">
        <v>3</v>
      </c>
      <c r="B231">
        <v>367</v>
      </c>
      <c r="C231" t="s">
        <v>32</v>
      </c>
      <c r="D231" t="s">
        <v>486</v>
      </c>
      <c r="E231" t="s">
        <v>254</v>
      </c>
      <c r="F231" t="s">
        <v>463</v>
      </c>
      <c r="G231">
        <v>2011</v>
      </c>
      <c r="H231" t="s">
        <v>21</v>
      </c>
      <c r="I231" t="s">
        <v>487</v>
      </c>
      <c r="J231">
        <v>250</v>
      </c>
      <c r="L231" s="1">
        <v>0.48749999999999999</v>
      </c>
      <c r="R231">
        <v>0</v>
      </c>
    </row>
    <row r="232" spans="1:18" x14ac:dyDescent="0.25">
      <c r="A232">
        <v>3</v>
      </c>
      <c r="B232">
        <v>401</v>
      </c>
      <c r="C232" t="s">
        <v>32</v>
      </c>
      <c r="D232" t="s">
        <v>528</v>
      </c>
      <c r="E232" t="s">
        <v>529</v>
      </c>
      <c r="F232" t="s">
        <v>517</v>
      </c>
      <c r="G232">
        <v>2011</v>
      </c>
      <c r="H232" t="s">
        <v>21</v>
      </c>
      <c r="I232" t="s">
        <v>168</v>
      </c>
      <c r="J232">
        <v>250</v>
      </c>
      <c r="L232" s="1">
        <v>0.49444444444444446</v>
      </c>
      <c r="R232">
        <v>0</v>
      </c>
    </row>
    <row r="233" spans="1:18" x14ac:dyDescent="0.25">
      <c r="A233">
        <v>3</v>
      </c>
      <c r="B233">
        <v>494</v>
      </c>
      <c r="C233" t="s">
        <v>32</v>
      </c>
      <c r="D233" t="s">
        <v>662</v>
      </c>
      <c r="E233" t="s">
        <v>663</v>
      </c>
      <c r="F233" t="s">
        <v>631</v>
      </c>
      <c r="G233">
        <v>2011</v>
      </c>
      <c r="H233" t="s">
        <v>21</v>
      </c>
      <c r="I233" t="s">
        <v>632</v>
      </c>
      <c r="J233">
        <v>250</v>
      </c>
      <c r="L233" s="1">
        <v>0.4604166666666667</v>
      </c>
      <c r="R233">
        <v>0</v>
      </c>
    </row>
    <row r="234" spans="1:18" x14ac:dyDescent="0.25">
      <c r="A234">
        <v>3</v>
      </c>
      <c r="B234">
        <v>495</v>
      </c>
      <c r="C234" t="s">
        <v>32</v>
      </c>
      <c r="D234" t="s">
        <v>664</v>
      </c>
      <c r="E234" t="s">
        <v>114</v>
      </c>
      <c r="F234" t="s">
        <v>631</v>
      </c>
      <c r="G234">
        <v>2010</v>
      </c>
      <c r="H234" t="s">
        <v>21</v>
      </c>
      <c r="I234" t="s">
        <v>632</v>
      </c>
      <c r="J234">
        <v>250</v>
      </c>
      <c r="L234" s="1">
        <v>0.5</v>
      </c>
      <c r="R234">
        <v>0</v>
      </c>
    </row>
    <row r="235" spans="1:18" x14ac:dyDescent="0.25">
      <c r="A235">
        <v>3</v>
      </c>
      <c r="B235">
        <v>497</v>
      </c>
      <c r="C235" t="s">
        <v>32</v>
      </c>
      <c r="D235" t="s">
        <v>666</v>
      </c>
      <c r="E235" t="s">
        <v>157</v>
      </c>
      <c r="F235" t="s">
        <v>631</v>
      </c>
      <c r="G235">
        <v>2011</v>
      </c>
      <c r="H235" t="s">
        <v>21</v>
      </c>
      <c r="I235" t="s">
        <v>632</v>
      </c>
      <c r="J235">
        <v>250</v>
      </c>
      <c r="L235" s="1">
        <v>0.4770833333333333</v>
      </c>
      <c r="R235">
        <v>0</v>
      </c>
    </row>
    <row r="236" spans="1:18" x14ac:dyDescent="0.25">
      <c r="A236">
        <v>3</v>
      </c>
      <c r="B236">
        <v>500</v>
      </c>
      <c r="C236" t="s">
        <v>32</v>
      </c>
      <c r="D236" t="s">
        <v>668</v>
      </c>
      <c r="E236" t="s">
        <v>407</v>
      </c>
      <c r="F236" t="s">
        <v>631</v>
      </c>
      <c r="G236">
        <v>2011</v>
      </c>
      <c r="H236" t="s">
        <v>21</v>
      </c>
      <c r="I236" t="s">
        <v>632</v>
      </c>
      <c r="J236">
        <v>250</v>
      </c>
      <c r="L236" s="1">
        <v>0.47569444444444442</v>
      </c>
      <c r="R236">
        <v>0</v>
      </c>
    </row>
    <row r="237" spans="1:18" x14ac:dyDescent="0.25">
      <c r="A237">
        <v>3</v>
      </c>
      <c r="B237">
        <v>502</v>
      </c>
      <c r="C237" t="s">
        <v>32</v>
      </c>
      <c r="D237" t="s">
        <v>670</v>
      </c>
      <c r="E237" t="s">
        <v>671</v>
      </c>
      <c r="F237" t="s">
        <v>631</v>
      </c>
      <c r="G237">
        <v>2010</v>
      </c>
      <c r="H237" t="s">
        <v>21</v>
      </c>
      <c r="I237" t="s">
        <v>632</v>
      </c>
      <c r="J237">
        <v>250</v>
      </c>
      <c r="L237" s="1">
        <v>0.48194444444444445</v>
      </c>
      <c r="R237">
        <v>0</v>
      </c>
    </row>
    <row r="238" spans="1:18" x14ac:dyDescent="0.25">
      <c r="A238">
        <v>3</v>
      </c>
      <c r="B238">
        <v>505</v>
      </c>
      <c r="C238" t="s">
        <v>32</v>
      </c>
      <c r="D238" t="s">
        <v>674</v>
      </c>
      <c r="E238" t="s">
        <v>114</v>
      </c>
      <c r="F238" t="s">
        <v>631</v>
      </c>
      <c r="G238">
        <v>2011</v>
      </c>
      <c r="H238" t="s">
        <v>21</v>
      </c>
      <c r="I238" t="s">
        <v>632</v>
      </c>
      <c r="J238">
        <v>250</v>
      </c>
      <c r="L238" s="1">
        <v>0.47152777777777777</v>
      </c>
      <c r="R238">
        <v>0</v>
      </c>
    </row>
    <row r="239" spans="1:18" x14ac:dyDescent="0.25">
      <c r="A239">
        <v>3</v>
      </c>
      <c r="B239">
        <v>507</v>
      </c>
      <c r="C239" t="s">
        <v>32</v>
      </c>
      <c r="D239" t="s">
        <v>490</v>
      </c>
      <c r="E239" t="s">
        <v>529</v>
      </c>
      <c r="F239" t="s">
        <v>631</v>
      </c>
      <c r="G239">
        <v>2010</v>
      </c>
      <c r="H239" t="s">
        <v>21</v>
      </c>
      <c r="I239" t="s">
        <v>632</v>
      </c>
      <c r="J239">
        <v>250</v>
      </c>
      <c r="L239" s="1">
        <v>0.47291666666666665</v>
      </c>
      <c r="R239">
        <v>0</v>
      </c>
    </row>
    <row r="240" spans="1:18" x14ac:dyDescent="0.25">
      <c r="A240">
        <v>3</v>
      </c>
      <c r="B240">
        <v>538</v>
      </c>
      <c r="C240" t="s">
        <v>32</v>
      </c>
      <c r="D240" t="s">
        <v>697</v>
      </c>
      <c r="E240" t="s">
        <v>705</v>
      </c>
      <c r="F240" t="s">
        <v>631</v>
      </c>
      <c r="G240">
        <v>2010</v>
      </c>
      <c r="H240" t="s">
        <v>21</v>
      </c>
      <c r="I240" t="s">
        <v>632</v>
      </c>
      <c r="J240">
        <v>250</v>
      </c>
      <c r="L240" s="1">
        <v>0.48819444444444443</v>
      </c>
      <c r="R240">
        <v>0</v>
      </c>
    </row>
    <row r="241" spans="1:18" x14ac:dyDescent="0.25">
      <c r="A241">
        <v>3</v>
      </c>
      <c r="B241">
        <v>560</v>
      </c>
      <c r="C241" t="s">
        <v>32</v>
      </c>
      <c r="D241" t="s">
        <v>648</v>
      </c>
      <c r="E241" t="s">
        <v>649</v>
      </c>
      <c r="F241" t="s">
        <v>649</v>
      </c>
      <c r="H241" t="s">
        <v>21</v>
      </c>
      <c r="L241" s="1">
        <v>0.48125000000000001</v>
      </c>
      <c r="R241">
        <v>0</v>
      </c>
    </row>
    <row r="242" spans="1:18" x14ac:dyDescent="0.25">
      <c r="A242">
        <v>3</v>
      </c>
      <c r="B242">
        <v>243</v>
      </c>
      <c r="C242" t="s">
        <v>66</v>
      </c>
      <c r="D242" t="s">
        <v>308</v>
      </c>
      <c r="E242" t="s">
        <v>309</v>
      </c>
      <c r="F242" t="s">
        <v>269</v>
      </c>
      <c r="G242">
        <v>2009</v>
      </c>
      <c r="H242" t="s">
        <v>21</v>
      </c>
      <c r="I242" t="s">
        <v>270</v>
      </c>
      <c r="J242">
        <v>250</v>
      </c>
      <c r="L242" s="1">
        <v>0.50071759259259252</v>
      </c>
      <c r="M242" s="1">
        <v>0.50608796296296299</v>
      </c>
      <c r="O242" s="1">
        <v>5.37037037037037E-3</v>
      </c>
      <c r="P242">
        <v>10</v>
      </c>
      <c r="R242">
        <f>$O$242/O242</f>
        <v>1</v>
      </c>
    </row>
    <row r="243" spans="1:18" x14ac:dyDescent="0.25">
      <c r="A243">
        <v>3</v>
      </c>
      <c r="B243">
        <v>115</v>
      </c>
      <c r="C243" t="s">
        <v>66</v>
      </c>
      <c r="D243" t="s">
        <v>67</v>
      </c>
      <c r="E243" t="s">
        <v>68</v>
      </c>
      <c r="F243" t="s">
        <v>62</v>
      </c>
      <c r="G243">
        <v>2009</v>
      </c>
      <c r="H243" t="s">
        <v>21</v>
      </c>
      <c r="I243" t="s">
        <v>69</v>
      </c>
      <c r="J243">
        <v>250</v>
      </c>
      <c r="L243" s="1">
        <v>0.49388888888888888</v>
      </c>
      <c r="M243" s="1">
        <v>0.49934027777777779</v>
      </c>
      <c r="O243" s="1">
        <v>5.4513888888888884E-3</v>
      </c>
      <c r="P243">
        <v>10</v>
      </c>
      <c r="R243">
        <f t="shared" ref="R243:R262" si="11">$O$242/O243</f>
        <v>0.9851380042462845</v>
      </c>
    </row>
    <row r="244" spans="1:18" x14ac:dyDescent="0.25">
      <c r="A244">
        <v>3</v>
      </c>
      <c r="B244">
        <v>305</v>
      </c>
      <c r="C244" t="s">
        <v>66</v>
      </c>
      <c r="D244" t="s">
        <v>399</v>
      </c>
      <c r="E244" t="s">
        <v>138</v>
      </c>
      <c r="F244" t="s">
        <v>368</v>
      </c>
      <c r="G244">
        <v>2009</v>
      </c>
      <c r="H244" t="s">
        <v>21</v>
      </c>
      <c r="I244" t="s">
        <v>395</v>
      </c>
      <c r="J244">
        <v>250</v>
      </c>
      <c r="L244" s="1">
        <v>0.49796296296296294</v>
      </c>
      <c r="M244" s="1">
        <v>0.50453703703703701</v>
      </c>
      <c r="O244" s="1">
        <v>6.5740740740740733E-3</v>
      </c>
      <c r="P244">
        <v>10</v>
      </c>
      <c r="R244">
        <f t="shared" si="11"/>
        <v>0.81690140845070425</v>
      </c>
    </row>
    <row r="245" spans="1:18" x14ac:dyDescent="0.25">
      <c r="A245">
        <v>3</v>
      </c>
      <c r="B245">
        <v>306</v>
      </c>
      <c r="C245" t="s">
        <v>66</v>
      </c>
      <c r="D245" t="s">
        <v>400</v>
      </c>
      <c r="E245" t="s">
        <v>401</v>
      </c>
      <c r="F245" t="s">
        <v>368</v>
      </c>
      <c r="G245">
        <v>2009</v>
      </c>
      <c r="H245" t="s">
        <v>21</v>
      </c>
      <c r="I245" t="s">
        <v>374</v>
      </c>
      <c r="J245">
        <v>250</v>
      </c>
      <c r="L245" s="1">
        <v>0.49656250000000002</v>
      </c>
      <c r="M245" s="1">
        <v>0.5040972222222222</v>
      </c>
      <c r="O245" s="1">
        <v>7.5347222222222213E-3</v>
      </c>
      <c r="P245">
        <v>10</v>
      </c>
      <c r="R245">
        <f t="shared" si="11"/>
        <v>0.71274961597542241</v>
      </c>
    </row>
    <row r="246" spans="1:18" x14ac:dyDescent="0.25">
      <c r="A246">
        <v>3</v>
      </c>
      <c r="B246">
        <v>564</v>
      </c>
      <c r="C246" t="s">
        <v>66</v>
      </c>
      <c r="D246" t="s">
        <v>725</v>
      </c>
      <c r="E246" t="s">
        <v>201</v>
      </c>
      <c r="F246" t="s">
        <v>765</v>
      </c>
      <c r="G246">
        <v>2009</v>
      </c>
      <c r="H246" t="s">
        <v>21</v>
      </c>
      <c r="I246" t="s">
        <v>766</v>
      </c>
      <c r="J246">
        <v>250</v>
      </c>
      <c r="L246" s="1">
        <v>0.4909722222222222</v>
      </c>
      <c r="M246" s="1">
        <v>0.49887731481481484</v>
      </c>
      <c r="O246" s="1">
        <v>7.905092592592592E-3</v>
      </c>
      <c r="P246">
        <v>10</v>
      </c>
      <c r="R246">
        <f t="shared" si="11"/>
        <v>0.6793557833089312</v>
      </c>
    </row>
    <row r="247" spans="1:18" x14ac:dyDescent="0.25">
      <c r="A247">
        <v>3</v>
      </c>
      <c r="B247">
        <v>541</v>
      </c>
      <c r="C247" t="s">
        <v>66</v>
      </c>
      <c r="D247" t="s">
        <v>707</v>
      </c>
      <c r="E247" t="s">
        <v>120</v>
      </c>
      <c r="F247" t="s">
        <v>631</v>
      </c>
      <c r="G247">
        <v>2009</v>
      </c>
      <c r="H247" t="s">
        <v>21</v>
      </c>
      <c r="I247" t="s">
        <v>696</v>
      </c>
      <c r="J247">
        <v>250</v>
      </c>
      <c r="L247" s="1">
        <v>0.48545138888888889</v>
      </c>
      <c r="M247" s="1">
        <v>0.49439814814814814</v>
      </c>
      <c r="O247" s="1">
        <v>8.9467592592592585E-3</v>
      </c>
      <c r="P247">
        <v>10</v>
      </c>
      <c r="R247">
        <f t="shared" si="11"/>
        <v>0.60025873221216042</v>
      </c>
    </row>
    <row r="248" spans="1:18" x14ac:dyDescent="0.25">
      <c r="A248">
        <v>3</v>
      </c>
      <c r="B248">
        <v>540</v>
      </c>
      <c r="C248" t="s">
        <v>66</v>
      </c>
      <c r="D248" t="s">
        <v>574</v>
      </c>
      <c r="E248" t="s">
        <v>261</v>
      </c>
      <c r="F248" t="s">
        <v>631</v>
      </c>
      <c r="G248">
        <v>2009</v>
      </c>
      <c r="H248" t="s">
        <v>21</v>
      </c>
      <c r="I248" t="s">
        <v>696</v>
      </c>
      <c r="J248">
        <v>250</v>
      </c>
      <c r="L248" s="1">
        <v>0.49932870370370369</v>
      </c>
      <c r="M248" s="1">
        <v>0.50844907407407403</v>
      </c>
      <c r="O248" s="1">
        <v>9.1203703703703707E-3</v>
      </c>
      <c r="P248">
        <v>10</v>
      </c>
      <c r="R248">
        <f t="shared" si="11"/>
        <v>0.58883248730964466</v>
      </c>
    </row>
    <row r="249" spans="1:18" x14ac:dyDescent="0.25">
      <c r="A249">
        <v>3</v>
      </c>
      <c r="B249">
        <v>508</v>
      </c>
      <c r="C249" t="s">
        <v>66</v>
      </c>
      <c r="D249" t="s">
        <v>676</v>
      </c>
      <c r="E249" t="s">
        <v>131</v>
      </c>
      <c r="F249" t="s">
        <v>631</v>
      </c>
      <c r="G249">
        <v>2009</v>
      </c>
      <c r="H249" t="s">
        <v>21</v>
      </c>
      <c r="I249" t="s">
        <v>677</v>
      </c>
      <c r="J249">
        <v>250</v>
      </c>
      <c r="L249" s="1">
        <v>0.49523148148148149</v>
      </c>
      <c r="M249" s="1">
        <v>0.50469907407407411</v>
      </c>
      <c r="O249" s="1">
        <v>9.4675925925925917E-3</v>
      </c>
      <c r="P249">
        <v>10</v>
      </c>
      <c r="R249">
        <f t="shared" si="11"/>
        <v>0.56723716381418099</v>
      </c>
    </row>
    <row r="250" spans="1:18" x14ac:dyDescent="0.25">
      <c r="A250">
        <v>3</v>
      </c>
      <c r="B250">
        <v>341</v>
      </c>
      <c r="C250" t="s">
        <v>66</v>
      </c>
      <c r="D250" t="s">
        <v>434</v>
      </c>
      <c r="E250" t="s">
        <v>299</v>
      </c>
      <c r="F250" t="s">
        <v>429</v>
      </c>
      <c r="G250">
        <v>2009</v>
      </c>
      <c r="H250" t="s">
        <v>21</v>
      </c>
      <c r="I250">
        <v>168</v>
      </c>
      <c r="J250">
        <v>70</v>
      </c>
      <c r="L250" s="1">
        <v>0.48193287037037041</v>
      </c>
      <c r="M250" s="1">
        <v>0.49162037037037037</v>
      </c>
      <c r="O250" s="1">
        <v>9.6874999999999999E-3</v>
      </c>
      <c r="P250">
        <v>10</v>
      </c>
      <c r="R250">
        <f t="shared" si="11"/>
        <v>0.55436081242532853</v>
      </c>
    </row>
    <row r="251" spans="1:18" x14ac:dyDescent="0.25">
      <c r="A251">
        <v>3</v>
      </c>
      <c r="B251">
        <v>509</v>
      </c>
      <c r="C251" t="s">
        <v>66</v>
      </c>
      <c r="D251" t="s">
        <v>678</v>
      </c>
      <c r="E251" t="s">
        <v>138</v>
      </c>
      <c r="F251" t="s">
        <v>631</v>
      </c>
      <c r="G251">
        <v>2009</v>
      </c>
      <c r="H251" t="s">
        <v>21</v>
      </c>
      <c r="I251" t="s">
        <v>632</v>
      </c>
      <c r="J251">
        <v>250</v>
      </c>
      <c r="L251" s="1">
        <v>0.48336805555555556</v>
      </c>
      <c r="M251" s="1">
        <v>0.49320601851851853</v>
      </c>
      <c r="O251" s="1">
        <v>9.8379629629629633E-3</v>
      </c>
      <c r="P251">
        <v>10</v>
      </c>
      <c r="R251">
        <f t="shared" si="11"/>
        <v>0.54588235294117637</v>
      </c>
    </row>
    <row r="252" spans="1:18" x14ac:dyDescent="0.25">
      <c r="A252">
        <v>3</v>
      </c>
      <c r="B252">
        <v>510</v>
      </c>
      <c r="C252" t="s">
        <v>66</v>
      </c>
      <c r="D252" t="s">
        <v>679</v>
      </c>
      <c r="E252" t="s">
        <v>75</v>
      </c>
      <c r="F252" t="s">
        <v>631</v>
      </c>
      <c r="G252">
        <v>2009</v>
      </c>
      <c r="H252" t="s">
        <v>21</v>
      </c>
      <c r="I252" t="s">
        <v>632</v>
      </c>
      <c r="J252">
        <v>250</v>
      </c>
      <c r="L252" s="1">
        <v>0.48609953703703707</v>
      </c>
      <c r="M252" s="1">
        <v>0.49606481481481479</v>
      </c>
      <c r="O252" s="1">
        <v>9.9652777777777778E-3</v>
      </c>
      <c r="P252">
        <v>10</v>
      </c>
      <c r="R252">
        <f t="shared" si="11"/>
        <v>0.53890824622531941</v>
      </c>
    </row>
    <row r="253" spans="1:18" x14ac:dyDescent="0.25">
      <c r="A253">
        <v>3</v>
      </c>
      <c r="B253">
        <v>166</v>
      </c>
      <c r="C253" t="s">
        <v>66</v>
      </c>
      <c r="D253" t="s">
        <v>179</v>
      </c>
      <c r="E253" t="s">
        <v>180</v>
      </c>
      <c r="F253" t="s">
        <v>170</v>
      </c>
      <c r="G253">
        <v>2009</v>
      </c>
      <c r="H253" t="s">
        <v>21</v>
      </c>
      <c r="I253" t="s">
        <v>171</v>
      </c>
      <c r="J253">
        <v>250</v>
      </c>
      <c r="L253" s="1">
        <v>0.48888888888888887</v>
      </c>
      <c r="M253" s="1">
        <v>0.49929398148148146</v>
      </c>
      <c r="O253" s="1">
        <v>1.0405092592592593E-2</v>
      </c>
      <c r="P253">
        <v>10</v>
      </c>
      <c r="R253">
        <f t="shared" si="11"/>
        <v>0.5161290322580645</v>
      </c>
    </row>
    <row r="254" spans="1:18" x14ac:dyDescent="0.25">
      <c r="A254">
        <v>3</v>
      </c>
      <c r="B254">
        <v>304</v>
      </c>
      <c r="C254" t="s">
        <v>66</v>
      </c>
      <c r="D254" t="s">
        <v>398</v>
      </c>
      <c r="E254" t="s">
        <v>68</v>
      </c>
      <c r="F254" t="s">
        <v>368</v>
      </c>
      <c r="G254">
        <v>2009</v>
      </c>
      <c r="H254" t="s">
        <v>21</v>
      </c>
      <c r="I254" t="s">
        <v>395</v>
      </c>
      <c r="J254">
        <v>250</v>
      </c>
      <c r="L254" s="1">
        <v>0.48406250000000001</v>
      </c>
      <c r="M254" s="1">
        <v>0.49487268518518518</v>
      </c>
      <c r="O254" s="1">
        <v>1.0810185185185185E-2</v>
      </c>
      <c r="P254">
        <v>10</v>
      </c>
      <c r="R254">
        <f t="shared" si="11"/>
        <v>0.49678800856531047</v>
      </c>
    </row>
    <row r="255" spans="1:18" x14ac:dyDescent="0.25">
      <c r="A255">
        <v>3</v>
      </c>
      <c r="B255">
        <v>343</v>
      </c>
      <c r="C255" t="s">
        <v>66</v>
      </c>
      <c r="D255" t="s">
        <v>436</v>
      </c>
      <c r="E255" t="s">
        <v>34</v>
      </c>
      <c r="F255" t="s">
        <v>429</v>
      </c>
      <c r="G255">
        <v>2009</v>
      </c>
      <c r="H255" t="s">
        <v>21</v>
      </c>
      <c r="I255">
        <v>168</v>
      </c>
      <c r="J255">
        <v>70</v>
      </c>
      <c r="L255" s="1">
        <v>0.47989583333333335</v>
      </c>
      <c r="M255" s="1">
        <v>0.49221064814814813</v>
      </c>
      <c r="O255" s="1">
        <v>1.2314814814814815E-2</v>
      </c>
      <c r="P255">
        <v>10</v>
      </c>
      <c r="R255">
        <f t="shared" si="11"/>
        <v>0.43609022556390975</v>
      </c>
    </row>
    <row r="256" spans="1:18" x14ac:dyDescent="0.25">
      <c r="A256">
        <v>3</v>
      </c>
      <c r="B256">
        <v>671</v>
      </c>
      <c r="C256" t="s">
        <v>66</v>
      </c>
      <c r="D256" t="s">
        <v>883</v>
      </c>
      <c r="E256" t="s">
        <v>71</v>
      </c>
      <c r="F256" t="s">
        <v>872</v>
      </c>
      <c r="G256">
        <v>2009</v>
      </c>
      <c r="H256" t="s">
        <v>21</v>
      </c>
      <c r="I256" t="s">
        <v>884</v>
      </c>
      <c r="J256">
        <v>70</v>
      </c>
      <c r="L256" s="1">
        <v>0.49028935185185185</v>
      </c>
      <c r="M256" s="1">
        <v>0.50424768518518526</v>
      </c>
      <c r="O256" s="1">
        <v>1.3958333333333335E-2</v>
      </c>
      <c r="P256">
        <v>10</v>
      </c>
      <c r="R256">
        <v>0.4</v>
      </c>
    </row>
    <row r="257" spans="1:18" x14ac:dyDescent="0.25">
      <c r="A257">
        <v>3</v>
      </c>
      <c r="B257">
        <v>340</v>
      </c>
      <c r="C257" t="s">
        <v>66</v>
      </c>
      <c r="D257" t="s">
        <v>433</v>
      </c>
      <c r="E257" t="s">
        <v>71</v>
      </c>
      <c r="F257" t="s">
        <v>429</v>
      </c>
      <c r="G257">
        <v>2009</v>
      </c>
      <c r="H257" t="s">
        <v>21</v>
      </c>
      <c r="I257">
        <v>168</v>
      </c>
      <c r="J257">
        <v>70</v>
      </c>
      <c r="L257" s="1">
        <v>0.49177083333333332</v>
      </c>
      <c r="M257" s="1">
        <v>0.50590277777777781</v>
      </c>
      <c r="O257" s="1">
        <v>1.4131944444444445E-2</v>
      </c>
      <c r="P257">
        <v>10</v>
      </c>
      <c r="R257">
        <v>0.4</v>
      </c>
    </row>
    <row r="258" spans="1:18" x14ac:dyDescent="0.25">
      <c r="A258">
        <v>3</v>
      </c>
      <c r="B258">
        <v>338</v>
      </c>
      <c r="C258" t="s">
        <v>66</v>
      </c>
      <c r="D258" t="s">
        <v>431</v>
      </c>
      <c r="E258" t="s">
        <v>201</v>
      </c>
      <c r="F258" t="s">
        <v>429</v>
      </c>
      <c r="G258">
        <v>2009</v>
      </c>
      <c r="H258" t="s">
        <v>21</v>
      </c>
      <c r="I258">
        <v>168</v>
      </c>
      <c r="J258">
        <v>70</v>
      </c>
      <c r="L258" s="1">
        <v>0.49862268518518515</v>
      </c>
      <c r="M258" s="1">
        <v>0.51605324074074077</v>
      </c>
      <c r="O258" s="1">
        <v>1.7430555555555557E-2</v>
      </c>
      <c r="P258">
        <v>10</v>
      </c>
      <c r="R258">
        <v>0.4</v>
      </c>
    </row>
    <row r="259" spans="1:18" x14ac:dyDescent="0.25">
      <c r="A259">
        <v>3</v>
      </c>
      <c r="B259">
        <v>339</v>
      </c>
      <c r="C259" t="s">
        <v>66</v>
      </c>
      <c r="D259" t="s">
        <v>432</v>
      </c>
      <c r="E259" t="s">
        <v>68</v>
      </c>
      <c r="F259" t="s">
        <v>429</v>
      </c>
      <c r="G259">
        <v>2009</v>
      </c>
      <c r="H259" t="s">
        <v>21</v>
      </c>
      <c r="I259">
        <v>168</v>
      </c>
      <c r="J259">
        <v>70</v>
      </c>
      <c r="L259" s="1">
        <v>0.48468749999999999</v>
      </c>
      <c r="M259" s="1">
        <v>0.50253472222222217</v>
      </c>
      <c r="O259" s="1">
        <v>1.7847222222222223E-2</v>
      </c>
      <c r="P259">
        <v>10</v>
      </c>
      <c r="R259">
        <v>0.4</v>
      </c>
    </row>
    <row r="260" spans="1:18" x14ac:dyDescent="0.25">
      <c r="A260">
        <v>3</v>
      </c>
      <c r="B260">
        <v>164</v>
      </c>
      <c r="C260" t="s">
        <v>66</v>
      </c>
      <c r="D260" t="s">
        <v>175</v>
      </c>
      <c r="E260" t="s">
        <v>176</v>
      </c>
      <c r="F260" t="s">
        <v>170</v>
      </c>
      <c r="G260">
        <v>2009</v>
      </c>
      <c r="H260" t="s">
        <v>21</v>
      </c>
      <c r="I260" t="s">
        <v>171</v>
      </c>
      <c r="J260">
        <v>250</v>
      </c>
      <c r="L260" s="1">
        <v>0.48479166666666668</v>
      </c>
      <c r="M260" s="1">
        <v>0.50427083333333333</v>
      </c>
      <c r="O260" s="1">
        <v>1.9479166666666669E-2</v>
      </c>
      <c r="P260">
        <v>10</v>
      </c>
      <c r="R260">
        <v>0.4</v>
      </c>
    </row>
    <row r="261" spans="1:18" x14ac:dyDescent="0.25">
      <c r="A261">
        <v>3</v>
      </c>
      <c r="B261">
        <v>670</v>
      </c>
      <c r="C261" t="s">
        <v>66</v>
      </c>
      <c r="D261" t="s">
        <v>882</v>
      </c>
      <c r="E261" t="s">
        <v>407</v>
      </c>
      <c r="F261" t="s">
        <v>881</v>
      </c>
      <c r="G261">
        <v>2009</v>
      </c>
      <c r="H261" t="s">
        <v>21</v>
      </c>
      <c r="I261" t="s">
        <v>811</v>
      </c>
      <c r="J261">
        <v>70</v>
      </c>
      <c r="L261" s="1">
        <v>0.48964120370370368</v>
      </c>
      <c r="M261" s="1">
        <v>0.51055555555555554</v>
      </c>
      <c r="O261" s="1">
        <v>2.0914351851851851E-2</v>
      </c>
      <c r="P261">
        <v>10</v>
      </c>
      <c r="R261">
        <v>0.4</v>
      </c>
    </row>
    <row r="262" spans="1:18" x14ac:dyDescent="0.25">
      <c r="A262">
        <v>3</v>
      </c>
      <c r="B262">
        <v>136</v>
      </c>
      <c r="C262" t="s">
        <v>66</v>
      </c>
      <c r="D262" t="s">
        <v>119</v>
      </c>
      <c r="E262" t="s">
        <v>120</v>
      </c>
      <c r="F262" t="s">
        <v>78</v>
      </c>
      <c r="G262">
        <v>2009</v>
      </c>
      <c r="H262" t="s">
        <v>21</v>
      </c>
      <c r="I262" t="s">
        <v>91</v>
      </c>
      <c r="J262">
        <v>250</v>
      </c>
      <c r="L262" s="1">
        <v>0.49443287037037037</v>
      </c>
      <c r="M262" s="1">
        <v>0.52089120370370368</v>
      </c>
      <c r="O262" s="1">
        <v>2.6458333333333334E-2</v>
      </c>
      <c r="P262">
        <v>10</v>
      </c>
      <c r="R262">
        <v>0.4</v>
      </c>
    </row>
    <row r="263" spans="1:18" x14ac:dyDescent="0.25">
      <c r="A263">
        <v>3</v>
      </c>
      <c r="B263">
        <v>333</v>
      </c>
      <c r="C263" t="s">
        <v>66</v>
      </c>
      <c r="D263" t="s">
        <v>425</v>
      </c>
      <c r="E263" t="s">
        <v>68</v>
      </c>
      <c r="F263" t="s">
        <v>368</v>
      </c>
      <c r="G263">
        <v>2009</v>
      </c>
      <c r="H263" t="s">
        <v>21</v>
      </c>
      <c r="I263" t="s">
        <v>395</v>
      </c>
      <c r="J263">
        <v>70</v>
      </c>
      <c r="L263" s="1">
        <v>0.48167824074074073</v>
      </c>
      <c r="M263" s="1">
        <v>0.48824074074074075</v>
      </c>
      <c r="O263" s="1">
        <v>6.5624999999999998E-3</v>
      </c>
      <c r="P263">
        <v>9</v>
      </c>
      <c r="R263">
        <v>0.2</v>
      </c>
    </row>
    <row r="264" spans="1:18" x14ac:dyDescent="0.25">
      <c r="A264">
        <v>3</v>
      </c>
      <c r="B264">
        <v>618</v>
      </c>
      <c r="C264" t="s">
        <v>66</v>
      </c>
      <c r="D264" t="s">
        <v>809</v>
      </c>
      <c r="E264" t="s">
        <v>810</v>
      </c>
      <c r="F264" t="s">
        <v>881</v>
      </c>
      <c r="G264">
        <v>2009</v>
      </c>
      <c r="H264" t="s">
        <v>21</v>
      </c>
      <c r="I264" t="s">
        <v>811</v>
      </c>
      <c r="J264">
        <v>70</v>
      </c>
      <c r="L264" s="1">
        <v>0.49586805555555552</v>
      </c>
      <c r="M264" s="1">
        <v>0.50851851851851848</v>
      </c>
      <c r="O264" s="1">
        <v>1.2650462962962962E-2</v>
      </c>
      <c r="P264">
        <v>9</v>
      </c>
      <c r="R264">
        <v>0.2</v>
      </c>
    </row>
    <row r="265" spans="1:18" x14ac:dyDescent="0.25">
      <c r="A265">
        <v>3</v>
      </c>
      <c r="B265">
        <v>426</v>
      </c>
      <c r="C265" t="s">
        <v>66</v>
      </c>
      <c r="D265" t="s">
        <v>570</v>
      </c>
      <c r="E265" t="s">
        <v>131</v>
      </c>
      <c r="F265" t="s">
        <v>566</v>
      </c>
      <c r="G265">
        <v>2009</v>
      </c>
      <c r="H265" t="s">
        <v>21</v>
      </c>
      <c r="I265" t="s">
        <v>571</v>
      </c>
      <c r="J265">
        <v>250</v>
      </c>
      <c r="L265" s="1">
        <v>0.49237268518518523</v>
      </c>
      <c r="M265" s="1">
        <v>0.50673611111111116</v>
      </c>
      <c r="O265" s="1">
        <v>1.4363425925925925E-2</v>
      </c>
      <c r="P265">
        <v>9</v>
      </c>
      <c r="R265">
        <v>0.2</v>
      </c>
    </row>
    <row r="266" spans="1:18" x14ac:dyDescent="0.25">
      <c r="A266">
        <v>3</v>
      </c>
      <c r="B266">
        <v>427</v>
      </c>
      <c r="C266" t="s">
        <v>66</v>
      </c>
      <c r="D266" t="s">
        <v>570</v>
      </c>
      <c r="E266" t="s">
        <v>34</v>
      </c>
      <c r="F266" t="s">
        <v>566</v>
      </c>
      <c r="G266">
        <v>2009</v>
      </c>
      <c r="H266" t="s">
        <v>21</v>
      </c>
      <c r="I266" t="s">
        <v>571</v>
      </c>
      <c r="J266">
        <v>250</v>
      </c>
      <c r="L266" s="1">
        <v>0.48681712962962959</v>
      </c>
      <c r="M266" s="1">
        <v>0.50516203703703699</v>
      </c>
      <c r="O266" s="1">
        <v>1.834490740740741E-2</v>
      </c>
      <c r="P266">
        <v>9</v>
      </c>
      <c r="R266">
        <v>0.2</v>
      </c>
    </row>
    <row r="267" spans="1:18" x14ac:dyDescent="0.25">
      <c r="A267">
        <v>3</v>
      </c>
      <c r="B267">
        <v>117</v>
      </c>
      <c r="C267" t="s">
        <v>66</v>
      </c>
      <c r="D267" t="s">
        <v>72</v>
      </c>
      <c r="E267" t="s">
        <v>55</v>
      </c>
      <c r="F267" t="s">
        <v>62</v>
      </c>
      <c r="G267">
        <v>2009</v>
      </c>
      <c r="H267" t="s">
        <v>21</v>
      </c>
      <c r="I267" t="s">
        <v>63</v>
      </c>
      <c r="J267">
        <v>250</v>
      </c>
      <c r="L267" s="1">
        <v>0.4826273148148148</v>
      </c>
      <c r="M267" s="1">
        <v>0.4908912037037037</v>
      </c>
      <c r="O267" s="1">
        <v>8.2638888888888883E-3</v>
      </c>
      <c r="P267">
        <v>2</v>
      </c>
      <c r="R267">
        <v>0.2</v>
      </c>
    </row>
    <row r="268" spans="1:18" x14ac:dyDescent="0.25">
      <c r="A268">
        <v>3</v>
      </c>
      <c r="B268">
        <v>165</v>
      </c>
      <c r="C268" t="s">
        <v>66</v>
      </c>
      <c r="D268" t="s">
        <v>177</v>
      </c>
      <c r="E268" t="s">
        <v>178</v>
      </c>
      <c r="F268" t="s">
        <v>170</v>
      </c>
      <c r="G268">
        <v>2009</v>
      </c>
      <c r="H268" t="s">
        <v>21</v>
      </c>
      <c r="I268" t="s">
        <v>171</v>
      </c>
      <c r="J268">
        <v>250</v>
      </c>
      <c r="L268" s="1">
        <v>0.49305555555555558</v>
      </c>
      <c r="R268">
        <v>0</v>
      </c>
    </row>
    <row r="269" spans="1:18" x14ac:dyDescent="0.25">
      <c r="A269">
        <v>3</v>
      </c>
      <c r="B269">
        <v>428</v>
      </c>
      <c r="C269" t="s">
        <v>66</v>
      </c>
      <c r="D269" t="s">
        <v>572</v>
      </c>
      <c r="E269" t="s">
        <v>34</v>
      </c>
      <c r="F269" t="s">
        <v>566</v>
      </c>
      <c r="G269">
        <v>2009</v>
      </c>
      <c r="H269" t="s">
        <v>21</v>
      </c>
      <c r="I269" t="s">
        <v>573</v>
      </c>
      <c r="J269">
        <v>250</v>
      </c>
      <c r="L269" s="1">
        <v>0.48819444444444443</v>
      </c>
      <c r="R269">
        <v>0</v>
      </c>
    </row>
    <row r="270" spans="1:18" x14ac:dyDescent="0.25">
      <c r="A270">
        <v>3</v>
      </c>
      <c r="B270">
        <v>563</v>
      </c>
      <c r="C270" t="s">
        <v>66</v>
      </c>
      <c r="D270" t="s">
        <v>722</v>
      </c>
      <c r="E270" t="s">
        <v>207</v>
      </c>
      <c r="F270" t="s">
        <v>269</v>
      </c>
      <c r="G270">
        <v>2009</v>
      </c>
      <c r="H270" t="s">
        <v>21</v>
      </c>
      <c r="I270" t="s">
        <v>270</v>
      </c>
      <c r="L270" s="1">
        <v>0.5</v>
      </c>
      <c r="R270">
        <v>0</v>
      </c>
    </row>
    <row r="271" spans="1:18" x14ac:dyDescent="0.25">
      <c r="A271">
        <v>3</v>
      </c>
      <c r="B271">
        <v>656</v>
      </c>
      <c r="C271" t="s">
        <v>66</v>
      </c>
      <c r="D271" t="s">
        <v>851</v>
      </c>
      <c r="E271" t="s">
        <v>852</v>
      </c>
      <c r="F271" t="s">
        <v>631</v>
      </c>
      <c r="G271">
        <v>2009</v>
      </c>
      <c r="H271" t="s">
        <v>21</v>
      </c>
      <c r="I271" t="s">
        <v>632</v>
      </c>
      <c r="J271">
        <v>250</v>
      </c>
      <c r="L271" s="1">
        <v>0.49722222222222223</v>
      </c>
      <c r="R271">
        <v>0</v>
      </c>
    </row>
    <row r="272" spans="1:18" x14ac:dyDescent="0.25">
      <c r="A272">
        <v>3</v>
      </c>
      <c r="B272">
        <v>659</v>
      </c>
      <c r="C272" t="s">
        <v>66</v>
      </c>
      <c r="D272" t="s">
        <v>855</v>
      </c>
      <c r="E272" t="s">
        <v>856</v>
      </c>
      <c r="F272" t="s">
        <v>631</v>
      </c>
      <c r="G272">
        <v>2009</v>
      </c>
      <c r="H272" t="s">
        <v>21</v>
      </c>
      <c r="I272" t="s">
        <v>632</v>
      </c>
      <c r="J272">
        <v>250</v>
      </c>
      <c r="L272" s="1">
        <v>0.48749999999999999</v>
      </c>
      <c r="R272">
        <v>0</v>
      </c>
    </row>
    <row r="273" spans="1:18" x14ac:dyDescent="0.25">
      <c r="A273">
        <v>3</v>
      </c>
      <c r="B273">
        <v>687</v>
      </c>
      <c r="C273" t="s">
        <v>66</v>
      </c>
      <c r="D273" t="s">
        <v>648</v>
      </c>
      <c r="E273" t="s">
        <v>649</v>
      </c>
      <c r="H273" t="s">
        <v>21</v>
      </c>
      <c r="L273" s="1">
        <v>0.50138888888888888</v>
      </c>
      <c r="R273">
        <v>0</v>
      </c>
    </row>
    <row r="274" spans="1:18" x14ac:dyDescent="0.25">
      <c r="A274">
        <v>3</v>
      </c>
      <c r="B274">
        <v>370</v>
      </c>
      <c r="C274" t="s">
        <v>23</v>
      </c>
      <c r="D274" t="s">
        <v>490</v>
      </c>
      <c r="E274" t="s">
        <v>145</v>
      </c>
      <c r="F274" t="s">
        <v>463</v>
      </c>
      <c r="G274">
        <v>2008</v>
      </c>
      <c r="H274" t="s">
        <v>21</v>
      </c>
      <c r="I274" t="s">
        <v>464</v>
      </c>
      <c r="J274">
        <v>250</v>
      </c>
      <c r="L274" s="1">
        <v>0.50140046296296303</v>
      </c>
      <c r="M274" s="1">
        <v>0.50649305555555557</v>
      </c>
      <c r="O274" s="1">
        <v>5.0925925925925921E-3</v>
      </c>
      <c r="P274">
        <v>12</v>
      </c>
      <c r="R274">
        <f>$O$274/O274</f>
        <v>1</v>
      </c>
    </row>
    <row r="275" spans="1:18" x14ac:dyDescent="0.25">
      <c r="A275">
        <v>3</v>
      </c>
      <c r="B275">
        <v>251</v>
      </c>
      <c r="C275" t="s">
        <v>23</v>
      </c>
      <c r="D275" t="s">
        <v>318</v>
      </c>
      <c r="E275" t="s">
        <v>176</v>
      </c>
      <c r="F275" t="s">
        <v>269</v>
      </c>
      <c r="G275">
        <v>2008</v>
      </c>
      <c r="H275" t="s">
        <v>21</v>
      </c>
      <c r="I275" t="s">
        <v>270</v>
      </c>
      <c r="J275">
        <v>250</v>
      </c>
      <c r="L275" s="1">
        <v>0.5055439814814815</v>
      </c>
      <c r="M275" s="1">
        <v>0.51082175925925932</v>
      </c>
      <c r="O275" s="1">
        <v>5.2777777777777771E-3</v>
      </c>
      <c r="P275">
        <v>12</v>
      </c>
      <c r="R275">
        <f t="shared" ref="R275:R299" si="12">$O$274/O275</f>
        <v>0.96491228070175439</v>
      </c>
    </row>
    <row r="276" spans="1:18" x14ac:dyDescent="0.25">
      <c r="A276">
        <v>3</v>
      </c>
      <c r="B276">
        <v>250</v>
      </c>
      <c r="C276" t="s">
        <v>23</v>
      </c>
      <c r="D276" t="s">
        <v>316</v>
      </c>
      <c r="E276" t="s">
        <v>317</v>
      </c>
      <c r="F276" t="s">
        <v>269</v>
      </c>
      <c r="G276">
        <v>2008</v>
      </c>
      <c r="H276" t="s">
        <v>21</v>
      </c>
      <c r="I276" t="s">
        <v>270</v>
      </c>
      <c r="J276">
        <v>250</v>
      </c>
      <c r="L276" s="1">
        <v>0.49859953703703702</v>
      </c>
      <c r="M276" s="1">
        <v>0.50400462962962966</v>
      </c>
      <c r="O276" s="1">
        <v>5.4050925925925924E-3</v>
      </c>
      <c r="P276">
        <v>12</v>
      </c>
      <c r="R276">
        <f t="shared" si="12"/>
        <v>0.94218415417558876</v>
      </c>
    </row>
    <row r="277" spans="1:18" x14ac:dyDescent="0.25">
      <c r="A277">
        <v>3</v>
      </c>
      <c r="B277">
        <v>568</v>
      </c>
      <c r="C277" t="s">
        <v>23</v>
      </c>
      <c r="D277" t="s">
        <v>769</v>
      </c>
      <c r="E277" t="s">
        <v>770</v>
      </c>
      <c r="F277" t="s">
        <v>517</v>
      </c>
      <c r="G277">
        <v>2008</v>
      </c>
      <c r="H277" t="s">
        <v>21</v>
      </c>
      <c r="I277" t="s">
        <v>865</v>
      </c>
      <c r="J277">
        <v>70</v>
      </c>
      <c r="L277" s="1">
        <v>0.50207175925925929</v>
      </c>
      <c r="M277" s="1">
        <v>0.50798611111111114</v>
      </c>
      <c r="O277" s="1">
        <v>5.9143518518518521E-3</v>
      </c>
      <c r="P277">
        <v>12</v>
      </c>
      <c r="R277">
        <f t="shared" si="12"/>
        <v>0.86105675146771021</v>
      </c>
    </row>
    <row r="278" spans="1:18" x14ac:dyDescent="0.25">
      <c r="A278">
        <v>3</v>
      </c>
      <c r="B278">
        <v>116</v>
      </c>
      <c r="C278" t="s">
        <v>23</v>
      </c>
      <c r="D278" t="s">
        <v>70</v>
      </c>
      <c r="E278" t="s">
        <v>71</v>
      </c>
      <c r="F278" t="s">
        <v>62</v>
      </c>
      <c r="G278">
        <v>2008</v>
      </c>
      <c r="H278" t="s">
        <v>21</v>
      </c>
      <c r="I278" t="s">
        <v>63</v>
      </c>
      <c r="J278">
        <v>250</v>
      </c>
      <c r="L278" s="1">
        <v>0.48976851851851855</v>
      </c>
      <c r="M278" s="1">
        <v>0.49592592592592594</v>
      </c>
      <c r="O278" s="1">
        <v>6.1574074074074074E-3</v>
      </c>
      <c r="P278">
        <v>12</v>
      </c>
      <c r="R278">
        <f t="shared" si="12"/>
        <v>0.82706766917293228</v>
      </c>
    </row>
    <row r="279" spans="1:18" x14ac:dyDescent="0.25">
      <c r="A279">
        <v>3</v>
      </c>
      <c r="B279">
        <v>244</v>
      </c>
      <c r="C279" t="s">
        <v>23</v>
      </c>
      <c r="D279" t="s">
        <v>310</v>
      </c>
      <c r="E279" t="s">
        <v>185</v>
      </c>
      <c r="F279" t="s">
        <v>269</v>
      </c>
      <c r="G279">
        <v>2008</v>
      </c>
      <c r="H279" t="s">
        <v>21</v>
      </c>
      <c r="I279" t="s">
        <v>270</v>
      </c>
      <c r="J279">
        <v>250</v>
      </c>
      <c r="L279" s="1">
        <v>0.48405092592592597</v>
      </c>
      <c r="M279" s="1">
        <v>0.49031249999999998</v>
      </c>
      <c r="O279" s="1">
        <v>6.2615740740740748E-3</v>
      </c>
      <c r="P279">
        <v>12</v>
      </c>
      <c r="R279">
        <f t="shared" si="12"/>
        <v>0.81330868761552666</v>
      </c>
    </row>
    <row r="280" spans="1:18" x14ac:dyDescent="0.25">
      <c r="A280">
        <v>3</v>
      </c>
      <c r="B280">
        <v>247</v>
      </c>
      <c r="C280" t="s">
        <v>23</v>
      </c>
      <c r="D280" t="s">
        <v>313</v>
      </c>
      <c r="E280" t="s">
        <v>299</v>
      </c>
      <c r="F280" t="s">
        <v>269</v>
      </c>
      <c r="G280">
        <v>2008</v>
      </c>
      <c r="H280" t="s">
        <v>21</v>
      </c>
      <c r="I280" t="s">
        <v>270</v>
      </c>
      <c r="J280">
        <v>250</v>
      </c>
      <c r="L280" s="1">
        <v>0.50070601851851848</v>
      </c>
      <c r="M280" s="1">
        <v>0.50699074074074069</v>
      </c>
      <c r="O280" s="1">
        <v>6.2847222222222228E-3</v>
      </c>
      <c r="P280">
        <v>12</v>
      </c>
      <c r="R280">
        <f t="shared" si="12"/>
        <v>0.81031307550644549</v>
      </c>
    </row>
    <row r="281" spans="1:18" x14ac:dyDescent="0.25">
      <c r="A281">
        <v>3</v>
      </c>
      <c r="B281">
        <v>369</v>
      </c>
      <c r="C281" t="s">
        <v>23</v>
      </c>
      <c r="D281" t="s">
        <v>489</v>
      </c>
      <c r="E281" t="s">
        <v>34</v>
      </c>
      <c r="F281" t="s">
        <v>463</v>
      </c>
      <c r="G281">
        <v>2008</v>
      </c>
      <c r="H281" t="s">
        <v>21</v>
      </c>
      <c r="I281" t="s">
        <v>467</v>
      </c>
      <c r="J281">
        <v>250</v>
      </c>
      <c r="L281" s="1">
        <v>0.4861226851851852</v>
      </c>
      <c r="M281" s="1">
        <v>0.49247685185185186</v>
      </c>
      <c r="O281" s="1">
        <v>6.3541666666666668E-3</v>
      </c>
      <c r="P281">
        <v>12</v>
      </c>
      <c r="R281">
        <f t="shared" si="12"/>
        <v>0.80145719489981782</v>
      </c>
    </row>
    <row r="282" spans="1:18" x14ac:dyDescent="0.25">
      <c r="A282">
        <v>3</v>
      </c>
      <c r="B282">
        <v>516</v>
      </c>
      <c r="C282" t="s">
        <v>23</v>
      </c>
      <c r="D282" t="s">
        <v>684</v>
      </c>
      <c r="E282" t="s">
        <v>344</v>
      </c>
      <c r="F282" t="s">
        <v>631</v>
      </c>
      <c r="G282">
        <v>2008</v>
      </c>
      <c r="H282" t="s">
        <v>21</v>
      </c>
      <c r="I282" t="s">
        <v>632</v>
      </c>
      <c r="J282">
        <v>250</v>
      </c>
      <c r="L282" s="1">
        <v>0.49034722222222221</v>
      </c>
      <c r="M282" s="1">
        <v>0.49677083333333333</v>
      </c>
      <c r="O282" s="1">
        <v>6.4236111111111117E-3</v>
      </c>
      <c r="P282">
        <v>12</v>
      </c>
      <c r="R282">
        <f t="shared" si="12"/>
        <v>0.79279279279279269</v>
      </c>
    </row>
    <row r="283" spans="1:18" x14ac:dyDescent="0.25">
      <c r="A283">
        <v>3</v>
      </c>
      <c r="B283">
        <v>567</v>
      </c>
      <c r="C283" t="s">
        <v>23</v>
      </c>
      <c r="D283" t="s">
        <v>732</v>
      </c>
      <c r="E283" t="s">
        <v>52</v>
      </c>
      <c r="F283" t="s">
        <v>768</v>
      </c>
      <c r="H283" t="s">
        <v>21</v>
      </c>
      <c r="L283" s="1">
        <v>0.47571759259259255</v>
      </c>
      <c r="M283" s="1">
        <v>0.48223379629629631</v>
      </c>
      <c r="O283" s="1">
        <v>6.5162037037037037E-3</v>
      </c>
      <c r="P283">
        <v>12</v>
      </c>
      <c r="R283">
        <f t="shared" si="12"/>
        <v>0.78152753108348127</v>
      </c>
    </row>
    <row r="284" spans="1:18" x14ac:dyDescent="0.25">
      <c r="A284">
        <v>3</v>
      </c>
      <c r="B284">
        <v>311</v>
      </c>
      <c r="C284" t="s">
        <v>23</v>
      </c>
      <c r="D284" t="s">
        <v>408</v>
      </c>
      <c r="E284" t="s">
        <v>299</v>
      </c>
      <c r="F284" t="s">
        <v>368</v>
      </c>
      <c r="G284">
        <v>2008</v>
      </c>
      <c r="H284" t="s">
        <v>21</v>
      </c>
      <c r="I284" t="s">
        <v>382</v>
      </c>
      <c r="J284">
        <v>250</v>
      </c>
      <c r="L284" s="1">
        <v>0.49685185185185188</v>
      </c>
      <c r="M284" s="1">
        <v>0.50459490740740742</v>
      </c>
      <c r="O284" s="1">
        <v>7.743055555555556E-3</v>
      </c>
      <c r="P284">
        <v>12</v>
      </c>
      <c r="R284">
        <f t="shared" si="12"/>
        <v>0.65769805680119575</v>
      </c>
    </row>
    <row r="285" spans="1:18" x14ac:dyDescent="0.25">
      <c r="A285">
        <v>3</v>
      </c>
      <c r="B285">
        <v>454</v>
      </c>
      <c r="C285" t="s">
        <v>23</v>
      </c>
      <c r="D285" t="s">
        <v>613</v>
      </c>
      <c r="E285" t="s">
        <v>38</v>
      </c>
      <c r="F285" t="s">
        <v>591</v>
      </c>
      <c r="G285">
        <v>2008</v>
      </c>
      <c r="H285" t="s">
        <v>21</v>
      </c>
      <c r="I285" t="s">
        <v>612</v>
      </c>
      <c r="J285">
        <v>250</v>
      </c>
      <c r="L285" s="1">
        <v>0.50347222222222221</v>
      </c>
      <c r="M285" s="1">
        <v>0.51135416666666667</v>
      </c>
      <c r="O285" s="1">
        <v>7.8819444444444432E-3</v>
      </c>
      <c r="P285">
        <v>12</v>
      </c>
      <c r="R285">
        <f t="shared" si="12"/>
        <v>0.64610866372980913</v>
      </c>
    </row>
    <row r="286" spans="1:18" x14ac:dyDescent="0.25">
      <c r="A286">
        <v>3</v>
      </c>
      <c r="B286">
        <v>309</v>
      </c>
      <c r="C286" t="s">
        <v>23</v>
      </c>
      <c r="D286" t="s">
        <v>404</v>
      </c>
      <c r="E286" t="s">
        <v>405</v>
      </c>
      <c r="F286" t="s">
        <v>368</v>
      </c>
      <c r="G286">
        <v>2008</v>
      </c>
      <c r="H286" t="s">
        <v>21</v>
      </c>
      <c r="I286" t="s">
        <v>369</v>
      </c>
      <c r="J286">
        <v>250</v>
      </c>
      <c r="L286" s="1">
        <v>0.47993055555555553</v>
      </c>
      <c r="M286" s="1">
        <v>0.4881712962962963</v>
      </c>
      <c r="O286" s="1">
        <v>8.2407407407407412E-3</v>
      </c>
      <c r="P286">
        <v>12</v>
      </c>
      <c r="R286">
        <f t="shared" si="12"/>
        <v>0.6179775280898876</v>
      </c>
    </row>
    <row r="287" spans="1:18" x14ac:dyDescent="0.25">
      <c r="A287">
        <v>3</v>
      </c>
      <c r="B287">
        <v>246</v>
      </c>
      <c r="C287" t="s">
        <v>23</v>
      </c>
      <c r="D287" t="s">
        <v>312</v>
      </c>
      <c r="E287" t="s">
        <v>120</v>
      </c>
      <c r="F287" t="s">
        <v>269</v>
      </c>
      <c r="G287">
        <v>2008</v>
      </c>
      <c r="H287" t="s">
        <v>21</v>
      </c>
      <c r="I287" t="s">
        <v>270</v>
      </c>
      <c r="J287">
        <v>250</v>
      </c>
      <c r="L287" s="1">
        <v>0.48890046296296297</v>
      </c>
      <c r="M287" s="1">
        <v>0.49723379629629627</v>
      </c>
      <c r="O287" s="1">
        <v>8.3333333333333332E-3</v>
      </c>
      <c r="P287">
        <v>12</v>
      </c>
      <c r="R287">
        <f t="shared" si="12"/>
        <v>0.61111111111111105</v>
      </c>
    </row>
    <row r="288" spans="1:18" x14ac:dyDescent="0.25">
      <c r="A288">
        <v>3</v>
      </c>
      <c r="B288">
        <v>453</v>
      </c>
      <c r="C288" t="s">
        <v>23</v>
      </c>
      <c r="D288" t="s">
        <v>119</v>
      </c>
      <c r="E288" t="s">
        <v>157</v>
      </c>
      <c r="F288" t="s">
        <v>591</v>
      </c>
      <c r="G288">
        <v>2008</v>
      </c>
      <c r="H288" t="s">
        <v>21</v>
      </c>
      <c r="I288" t="s">
        <v>612</v>
      </c>
      <c r="J288">
        <v>250</v>
      </c>
      <c r="L288" s="1">
        <v>0.47637731481481477</v>
      </c>
      <c r="M288" s="1">
        <v>0.48480324074074077</v>
      </c>
      <c r="O288" s="1">
        <v>8.4259259259259253E-3</v>
      </c>
      <c r="P288">
        <v>12</v>
      </c>
      <c r="R288">
        <f t="shared" si="12"/>
        <v>0.60439560439560436</v>
      </c>
    </row>
    <row r="289" spans="1:18" x14ac:dyDescent="0.25">
      <c r="A289">
        <v>3</v>
      </c>
      <c r="B289">
        <v>431</v>
      </c>
      <c r="C289" t="s">
        <v>23</v>
      </c>
      <c r="D289" t="s">
        <v>576</v>
      </c>
      <c r="E289" t="s">
        <v>117</v>
      </c>
      <c r="F289" t="s">
        <v>566</v>
      </c>
      <c r="G289">
        <v>2008</v>
      </c>
      <c r="H289" t="s">
        <v>21</v>
      </c>
      <c r="I289" t="s">
        <v>573</v>
      </c>
      <c r="J289">
        <v>250</v>
      </c>
      <c r="L289" s="1">
        <v>0.49584490740740739</v>
      </c>
      <c r="M289" s="1">
        <v>0.50442129629629628</v>
      </c>
      <c r="O289" s="1">
        <v>8.5763888888888886E-3</v>
      </c>
      <c r="P289">
        <v>12</v>
      </c>
      <c r="R289">
        <f t="shared" si="12"/>
        <v>0.5937921727395411</v>
      </c>
    </row>
    <row r="290" spans="1:18" x14ac:dyDescent="0.25">
      <c r="A290">
        <v>3</v>
      </c>
      <c r="B290">
        <v>139</v>
      </c>
      <c r="C290" t="s">
        <v>23</v>
      </c>
      <c r="D290" t="s">
        <v>127</v>
      </c>
      <c r="E290" t="s">
        <v>128</v>
      </c>
      <c r="F290" t="s">
        <v>78</v>
      </c>
      <c r="G290">
        <v>2008</v>
      </c>
      <c r="H290" t="s">
        <v>21</v>
      </c>
      <c r="I290" t="s">
        <v>129</v>
      </c>
      <c r="J290">
        <v>250</v>
      </c>
      <c r="L290" s="1">
        <v>0.48271990740740739</v>
      </c>
      <c r="M290" s="1">
        <v>0.49134259259259255</v>
      </c>
      <c r="O290" s="1">
        <v>8.6226851851851846E-3</v>
      </c>
      <c r="P290">
        <v>12</v>
      </c>
      <c r="R290">
        <f t="shared" si="12"/>
        <v>0.59060402684563762</v>
      </c>
    </row>
    <row r="291" spans="1:18" x14ac:dyDescent="0.25">
      <c r="A291">
        <v>3</v>
      </c>
      <c r="B291">
        <v>308</v>
      </c>
      <c r="C291" t="s">
        <v>23</v>
      </c>
      <c r="D291" t="s">
        <v>403</v>
      </c>
      <c r="E291" t="s">
        <v>117</v>
      </c>
      <c r="F291" t="s">
        <v>368</v>
      </c>
      <c r="G291">
        <v>2008</v>
      </c>
      <c r="H291" t="s">
        <v>21</v>
      </c>
      <c r="I291" t="s">
        <v>374</v>
      </c>
      <c r="J291">
        <v>250</v>
      </c>
      <c r="L291" s="1">
        <v>0.48686342592592591</v>
      </c>
      <c r="M291" s="1">
        <v>0.49637731481481479</v>
      </c>
      <c r="O291" s="1">
        <v>9.5138888888888894E-3</v>
      </c>
      <c r="P291">
        <v>12</v>
      </c>
      <c r="R291">
        <f t="shared" si="12"/>
        <v>0.53527980535279795</v>
      </c>
    </row>
    <row r="292" spans="1:18" x14ac:dyDescent="0.25">
      <c r="A292">
        <v>3</v>
      </c>
      <c r="B292">
        <v>307</v>
      </c>
      <c r="C292" t="s">
        <v>23</v>
      </c>
      <c r="D292" t="s">
        <v>402</v>
      </c>
      <c r="E292" t="s">
        <v>120</v>
      </c>
      <c r="F292" t="s">
        <v>368</v>
      </c>
      <c r="G292">
        <v>2008</v>
      </c>
      <c r="H292" t="s">
        <v>21</v>
      </c>
      <c r="I292" t="s">
        <v>395</v>
      </c>
      <c r="J292">
        <v>250</v>
      </c>
      <c r="L292" s="1">
        <v>0.48753472222222222</v>
      </c>
      <c r="M292" s="1">
        <v>0.49712962962962964</v>
      </c>
      <c r="O292" s="1">
        <v>9.5949074074074079E-3</v>
      </c>
      <c r="P292">
        <v>12</v>
      </c>
      <c r="R292">
        <f t="shared" si="12"/>
        <v>0.53075995174909518</v>
      </c>
    </row>
    <row r="293" spans="1:18" x14ac:dyDescent="0.25">
      <c r="A293">
        <v>3</v>
      </c>
      <c r="B293">
        <v>248</v>
      </c>
      <c r="C293" t="s">
        <v>23</v>
      </c>
      <c r="D293" t="s">
        <v>314</v>
      </c>
      <c r="E293" t="s">
        <v>138</v>
      </c>
      <c r="F293" t="s">
        <v>269</v>
      </c>
      <c r="G293">
        <v>2008</v>
      </c>
      <c r="H293" t="s">
        <v>21</v>
      </c>
      <c r="I293" t="s">
        <v>270</v>
      </c>
      <c r="J293">
        <v>250</v>
      </c>
      <c r="L293" s="1">
        <v>0.48473379629629632</v>
      </c>
      <c r="M293" s="1">
        <v>0.4944675925925926</v>
      </c>
      <c r="O293" s="1">
        <v>9.7337962962962977E-3</v>
      </c>
      <c r="P293">
        <v>12</v>
      </c>
      <c r="R293">
        <f t="shared" si="12"/>
        <v>0.52318668252080847</v>
      </c>
    </row>
    <row r="294" spans="1:18" x14ac:dyDescent="0.25">
      <c r="A294">
        <v>3</v>
      </c>
      <c r="B294">
        <v>513</v>
      </c>
      <c r="C294" t="s">
        <v>23</v>
      </c>
      <c r="D294" t="s">
        <v>681</v>
      </c>
      <c r="E294" t="s">
        <v>317</v>
      </c>
      <c r="F294" t="s">
        <v>631</v>
      </c>
      <c r="G294">
        <v>2008</v>
      </c>
      <c r="H294" t="s">
        <v>21</v>
      </c>
      <c r="I294" t="s">
        <v>632</v>
      </c>
      <c r="J294">
        <v>250</v>
      </c>
      <c r="L294" s="1">
        <v>0.50415509259259261</v>
      </c>
      <c r="M294" s="1">
        <v>0.51401620370370371</v>
      </c>
      <c r="O294" s="1">
        <v>9.8611111111111104E-3</v>
      </c>
      <c r="P294">
        <v>12</v>
      </c>
      <c r="R294">
        <f t="shared" si="12"/>
        <v>0.51643192488262912</v>
      </c>
    </row>
    <row r="295" spans="1:18" x14ac:dyDescent="0.25">
      <c r="A295">
        <v>3</v>
      </c>
      <c r="B295">
        <v>515</v>
      </c>
      <c r="C295" t="s">
        <v>23</v>
      </c>
      <c r="D295" t="s">
        <v>683</v>
      </c>
      <c r="E295" t="s">
        <v>75</v>
      </c>
      <c r="F295" t="s">
        <v>631</v>
      </c>
      <c r="G295">
        <v>2008</v>
      </c>
      <c r="H295" t="s">
        <v>21</v>
      </c>
      <c r="I295" t="s">
        <v>632</v>
      </c>
      <c r="J295">
        <v>250</v>
      </c>
      <c r="L295" s="1">
        <v>0.49513888888888885</v>
      </c>
      <c r="M295" s="1">
        <v>0.50629629629629636</v>
      </c>
      <c r="O295" s="1">
        <v>1.1157407407407408E-2</v>
      </c>
      <c r="P295">
        <v>12</v>
      </c>
      <c r="R295">
        <f t="shared" si="12"/>
        <v>0.45643153526970948</v>
      </c>
    </row>
    <row r="296" spans="1:18" x14ac:dyDescent="0.25">
      <c r="A296">
        <v>3</v>
      </c>
      <c r="B296">
        <v>416</v>
      </c>
      <c r="C296" t="s">
        <v>23</v>
      </c>
      <c r="D296" t="s">
        <v>550</v>
      </c>
      <c r="E296" t="s">
        <v>551</v>
      </c>
      <c r="F296" t="s">
        <v>549</v>
      </c>
      <c r="G296">
        <v>2008</v>
      </c>
      <c r="H296" t="s">
        <v>21</v>
      </c>
      <c r="I296" t="s">
        <v>168</v>
      </c>
      <c r="J296">
        <v>250</v>
      </c>
      <c r="L296" s="1">
        <v>0.47915509259259265</v>
      </c>
      <c r="M296" s="1">
        <v>0.4950694444444444</v>
      </c>
      <c r="O296" s="1">
        <v>1.5914351851851853E-2</v>
      </c>
      <c r="P296">
        <v>12</v>
      </c>
      <c r="R296">
        <v>0.4</v>
      </c>
    </row>
    <row r="297" spans="1:18" x14ac:dyDescent="0.25">
      <c r="A297">
        <v>3</v>
      </c>
      <c r="B297">
        <v>688</v>
      </c>
      <c r="C297" t="s">
        <v>23</v>
      </c>
      <c r="D297" t="s">
        <v>886</v>
      </c>
      <c r="E297" t="s">
        <v>745</v>
      </c>
      <c r="F297" t="s">
        <v>62</v>
      </c>
      <c r="G297">
        <v>2008</v>
      </c>
      <c r="H297" t="s">
        <v>21</v>
      </c>
      <c r="I297" t="s">
        <v>63</v>
      </c>
      <c r="L297" s="1">
        <v>0.50277777777777777</v>
      </c>
      <c r="M297" s="1">
        <v>0.52097222222222228</v>
      </c>
      <c r="O297" s="1">
        <v>1.8194444444444444E-2</v>
      </c>
      <c r="P297">
        <v>12</v>
      </c>
      <c r="R297">
        <v>0.4</v>
      </c>
    </row>
    <row r="298" spans="1:18" x14ac:dyDescent="0.25">
      <c r="A298">
        <v>3</v>
      </c>
      <c r="B298">
        <v>604</v>
      </c>
      <c r="C298" t="s">
        <v>23</v>
      </c>
      <c r="D298" t="s">
        <v>795</v>
      </c>
      <c r="E298" t="s">
        <v>796</v>
      </c>
      <c r="F298" t="s">
        <v>794</v>
      </c>
      <c r="G298">
        <v>2008</v>
      </c>
      <c r="H298" t="s">
        <v>21</v>
      </c>
      <c r="I298" t="s">
        <v>885</v>
      </c>
      <c r="J298">
        <v>70</v>
      </c>
      <c r="L298" s="1">
        <v>0.50486111111111109</v>
      </c>
      <c r="M298" s="1">
        <v>0.52513888888888893</v>
      </c>
      <c r="O298" s="1">
        <v>2.0277777777777777E-2</v>
      </c>
      <c r="P298">
        <v>12</v>
      </c>
      <c r="R298">
        <v>0.4</v>
      </c>
    </row>
    <row r="299" spans="1:18" x14ac:dyDescent="0.25">
      <c r="A299">
        <v>3</v>
      </c>
      <c r="B299">
        <v>520</v>
      </c>
      <c r="C299" t="s">
        <v>23</v>
      </c>
      <c r="D299" t="s">
        <v>688</v>
      </c>
      <c r="E299" t="s">
        <v>71</v>
      </c>
      <c r="F299" t="s">
        <v>631</v>
      </c>
      <c r="G299">
        <v>2008</v>
      </c>
      <c r="H299" t="s">
        <v>21</v>
      </c>
      <c r="I299" t="s">
        <v>632</v>
      </c>
      <c r="J299">
        <v>250</v>
      </c>
      <c r="L299" s="1">
        <v>0.49100694444444443</v>
      </c>
      <c r="M299" s="1">
        <v>0.51204861111111111</v>
      </c>
      <c r="O299" s="1">
        <v>2.1041666666666667E-2</v>
      </c>
      <c r="P299">
        <v>12</v>
      </c>
      <c r="R299">
        <v>0.4</v>
      </c>
    </row>
    <row r="300" spans="1:18" x14ac:dyDescent="0.25">
      <c r="A300">
        <v>3</v>
      </c>
      <c r="B300">
        <v>512</v>
      </c>
      <c r="C300" t="s">
        <v>23</v>
      </c>
      <c r="D300" t="s">
        <v>479</v>
      </c>
      <c r="E300" t="s">
        <v>131</v>
      </c>
      <c r="F300" t="s">
        <v>631</v>
      </c>
      <c r="G300">
        <v>2008</v>
      </c>
      <c r="H300" t="s">
        <v>21</v>
      </c>
      <c r="I300" t="s">
        <v>658</v>
      </c>
      <c r="J300">
        <v>250</v>
      </c>
      <c r="L300" s="1">
        <v>0.49791666666666662</v>
      </c>
      <c r="M300" s="1">
        <v>0.50314814814814812</v>
      </c>
      <c r="O300" s="1">
        <v>5.2314814814814819E-3</v>
      </c>
      <c r="P300">
        <v>11</v>
      </c>
      <c r="R300">
        <v>0.2</v>
      </c>
    </row>
    <row r="301" spans="1:18" x14ac:dyDescent="0.25">
      <c r="A301">
        <v>3</v>
      </c>
      <c r="B301">
        <v>310</v>
      </c>
      <c r="C301" t="s">
        <v>23</v>
      </c>
      <c r="D301" t="s">
        <v>406</v>
      </c>
      <c r="E301" t="s">
        <v>407</v>
      </c>
      <c r="F301" t="s">
        <v>368</v>
      </c>
      <c r="G301">
        <v>2008</v>
      </c>
      <c r="H301" t="s">
        <v>21</v>
      </c>
      <c r="I301" t="s">
        <v>371</v>
      </c>
      <c r="J301">
        <v>250</v>
      </c>
      <c r="L301" s="1">
        <v>0.48333333333333334</v>
      </c>
      <c r="M301" s="1">
        <v>0.49094907407407407</v>
      </c>
      <c r="O301" s="1">
        <v>7.6157407407407415E-3</v>
      </c>
      <c r="P301">
        <v>11</v>
      </c>
      <c r="R301">
        <v>0.2</v>
      </c>
    </row>
    <row r="302" spans="1:18" x14ac:dyDescent="0.25">
      <c r="A302">
        <v>3</v>
      </c>
      <c r="B302">
        <v>102</v>
      </c>
      <c r="C302" t="s">
        <v>23</v>
      </c>
      <c r="D302" t="s">
        <v>24</v>
      </c>
      <c r="E302" t="s">
        <v>25</v>
      </c>
      <c r="F302" t="s">
        <v>20</v>
      </c>
      <c r="G302">
        <v>2008</v>
      </c>
      <c r="H302" t="s">
        <v>21</v>
      </c>
      <c r="I302" t="s">
        <v>26</v>
      </c>
      <c r="J302">
        <v>250</v>
      </c>
      <c r="L302" s="1">
        <v>0.49172453703703706</v>
      </c>
      <c r="M302" s="1">
        <v>0.49943287037037037</v>
      </c>
      <c r="O302" s="1">
        <v>7.7083333333333335E-3</v>
      </c>
      <c r="P302">
        <v>11</v>
      </c>
      <c r="R302">
        <v>0.2</v>
      </c>
    </row>
    <row r="303" spans="1:18" x14ac:dyDescent="0.25">
      <c r="A303">
        <v>3</v>
      </c>
      <c r="B303">
        <v>245</v>
      </c>
      <c r="C303" t="s">
        <v>23</v>
      </c>
      <c r="D303" t="s">
        <v>311</v>
      </c>
      <c r="E303" t="s">
        <v>140</v>
      </c>
      <c r="F303" t="s">
        <v>269</v>
      </c>
      <c r="G303">
        <v>2008</v>
      </c>
      <c r="H303" t="s">
        <v>21</v>
      </c>
      <c r="I303" t="s">
        <v>270</v>
      </c>
      <c r="J303">
        <v>250</v>
      </c>
      <c r="L303" s="1">
        <v>0.48195601851851855</v>
      </c>
      <c r="M303" s="1">
        <v>0.4896875</v>
      </c>
      <c r="O303" s="1">
        <v>7.7314814814814815E-3</v>
      </c>
      <c r="P303">
        <v>11</v>
      </c>
      <c r="R303">
        <v>0.2</v>
      </c>
    </row>
    <row r="304" spans="1:18" x14ac:dyDescent="0.25">
      <c r="A304">
        <v>3</v>
      </c>
      <c r="B304">
        <v>521</v>
      </c>
      <c r="C304" t="s">
        <v>23</v>
      </c>
      <c r="D304" t="s">
        <v>673</v>
      </c>
      <c r="E304" t="s">
        <v>324</v>
      </c>
      <c r="F304" t="s">
        <v>631</v>
      </c>
      <c r="G304">
        <v>2008</v>
      </c>
      <c r="H304" t="s">
        <v>21</v>
      </c>
      <c r="I304" t="s">
        <v>632</v>
      </c>
      <c r="J304">
        <v>250</v>
      </c>
      <c r="L304" s="1">
        <v>0.47778935185185184</v>
      </c>
      <c r="M304" s="1">
        <v>0.48649305555555555</v>
      </c>
      <c r="O304" s="1">
        <v>8.7037037037037031E-3</v>
      </c>
      <c r="P304">
        <v>11</v>
      </c>
      <c r="R304">
        <v>0.2</v>
      </c>
    </row>
    <row r="305" spans="1:18" x14ac:dyDescent="0.25">
      <c r="A305">
        <v>3</v>
      </c>
      <c r="B305">
        <v>519</v>
      </c>
      <c r="C305" t="s">
        <v>23</v>
      </c>
      <c r="D305" t="s">
        <v>460</v>
      </c>
      <c r="E305" t="s">
        <v>25</v>
      </c>
      <c r="F305" t="s">
        <v>631</v>
      </c>
      <c r="G305">
        <v>2008</v>
      </c>
      <c r="H305" t="s">
        <v>21</v>
      </c>
      <c r="I305" t="s">
        <v>632</v>
      </c>
      <c r="J305">
        <v>250</v>
      </c>
      <c r="L305" s="1">
        <v>0.48055555555555557</v>
      </c>
      <c r="M305" s="1">
        <v>0.49313657407407407</v>
      </c>
      <c r="O305" s="1">
        <v>1.2581018518518519E-2</v>
      </c>
      <c r="P305">
        <v>10</v>
      </c>
      <c r="R305">
        <v>0.2</v>
      </c>
    </row>
    <row r="306" spans="1:18" x14ac:dyDescent="0.25">
      <c r="A306">
        <v>3</v>
      </c>
      <c r="B306">
        <v>517</v>
      </c>
      <c r="C306" t="s">
        <v>23</v>
      </c>
      <c r="D306" t="s">
        <v>685</v>
      </c>
      <c r="E306" t="s">
        <v>342</v>
      </c>
      <c r="F306" t="s">
        <v>631</v>
      </c>
      <c r="G306">
        <v>2008</v>
      </c>
      <c r="H306" t="s">
        <v>21</v>
      </c>
      <c r="I306" t="s">
        <v>632</v>
      </c>
      <c r="J306">
        <v>250</v>
      </c>
      <c r="L306" s="1">
        <v>0.51664351851851853</v>
      </c>
      <c r="M306" s="1">
        <v>0.52329861111111109</v>
      </c>
      <c r="O306" s="1">
        <v>6.6550925925925935E-3</v>
      </c>
      <c r="P306">
        <v>9</v>
      </c>
      <c r="R306">
        <v>0.2</v>
      </c>
    </row>
    <row r="307" spans="1:18" x14ac:dyDescent="0.25">
      <c r="A307">
        <v>3</v>
      </c>
      <c r="B307">
        <v>368</v>
      </c>
      <c r="C307" t="s">
        <v>23</v>
      </c>
      <c r="D307" t="s">
        <v>488</v>
      </c>
      <c r="E307" t="s">
        <v>71</v>
      </c>
      <c r="F307" t="s">
        <v>463</v>
      </c>
      <c r="G307">
        <v>2008</v>
      </c>
      <c r="H307" t="s">
        <v>21</v>
      </c>
      <c r="I307" t="s">
        <v>467</v>
      </c>
      <c r="J307">
        <v>250</v>
      </c>
      <c r="L307" s="1">
        <v>0.47714120370370372</v>
      </c>
      <c r="M307" s="1">
        <v>0.49717592592592591</v>
      </c>
      <c r="O307" s="1">
        <v>2.0034722222222221E-2</v>
      </c>
      <c r="P307">
        <v>5</v>
      </c>
      <c r="R307">
        <v>0.2</v>
      </c>
    </row>
    <row r="308" spans="1:18" x14ac:dyDescent="0.25">
      <c r="A308">
        <v>3</v>
      </c>
      <c r="B308">
        <v>106</v>
      </c>
      <c r="C308" t="s">
        <v>23</v>
      </c>
      <c r="D308" t="s">
        <v>37</v>
      </c>
      <c r="E308" t="s">
        <v>38</v>
      </c>
      <c r="F308" t="s">
        <v>35</v>
      </c>
      <c r="G308">
        <v>2008</v>
      </c>
      <c r="H308" t="s">
        <v>21</v>
      </c>
      <c r="I308" t="s">
        <v>39</v>
      </c>
      <c r="J308">
        <v>250</v>
      </c>
      <c r="L308" s="1">
        <v>0.5</v>
      </c>
      <c r="R308">
        <v>0</v>
      </c>
    </row>
    <row r="309" spans="1:18" x14ac:dyDescent="0.25">
      <c r="A309">
        <v>3</v>
      </c>
      <c r="B309">
        <v>137</v>
      </c>
      <c r="C309" t="s">
        <v>23</v>
      </c>
      <c r="D309" t="s">
        <v>122</v>
      </c>
      <c r="E309" t="s">
        <v>123</v>
      </c>
      <c r="F309" t="s">
        <v>78</v>
      </c>
      <c r="G309">
        <v>2008</v>
      </c>
      <c r="H309" t="s">
        <v>21</v>
      </c>
      <c r="I309" t="s">
        <v>124</v>
      </c>
      <c r="J309">
        <v>250</v>
      </c>
      <c r="L309" s="1">
        <v>0.48819444444444443</v>
      </c>
      <c r="R309">
        <v>0</v>
      </c>
    </row>
    <row r="310" spans="1:18" x14ac:dyDescent="0.25">
      <c r="A310">
        <v>3</v>
      </c>
      <c r="B310">
        <v>138</v>
      </c>
      <c r="C310" t="s">
        <v>23</v>
      </c>
      <c r="D310" t="s">
        <v>125</v>
      </c>
      <c r="E310" t="s">
        <v>126</v>
      </c>
      <c r="F310" t="s">
        <v>78</v>
      </c>
      <c r="G310">
        <v>2008</v>
      </c>
      <c r="H310" t="s">
        <v>21</v>
      </c>
      <c r="I310" t="s">
        <v>124</v>
      </c>
      <c r="J310">
        <v>250</v>
      </c>
      <c r="L310" s="1">
        <v>0.49722222222222223</v>
      </c>
      <c r="R310">
        <v>0</v>
      </c>
    </row>
    <row r="311" spans="1:18" x14ac:dyDescent="0.25">
      <c r="A311">
        <v>3</v>
      </c>
      <c r="B311">
        <v>249</v>
      </c>
      <c r="C311" t="s">
        <v>23</v>
      </c>
      <c r="D311" t="s">
        <v>315</v>
      </c>
      <c r="E311" t="s">
        <v>71</v>
      </c>
      <c r="F311" t="s">
        <v>269</v>
      </c>
      <c r="G311">
        <v>2008</v>
      </c>
      <c r="H311" t="s">
        <v>21</v>
      </c>
      <c r="I311" t="s">
        <v>270</v>
      </c>
      <c r="J311">
        <v>250</v>
      </c>
      <c r="L311" s="1">
        <v>0.49444444444444446</v>
      </c>
      <c r="R311">
        <v>0</v>
      </c>
    </row>
    <row r="312" spans="1:18" x14ac:dyDescent="0.25">
      <c r="A312">
        <v>3</v>
      </c>
      <c r="B312">
        <v>429</v>
      </c>
      <c r="C312" t="s">
        <v>23</v>
      </c>
      <c r="D312" t="s">
        <v>574</v>
      </c>
      <c r="E312" t="s">
        <v>140</v>
      </c>
      <c r="F312" t="s">
        <v>566</v>
      </c>
      <c r="G312">
        <v>2008</v>
      </c>
      <c r="H312" t="s">
        <v>21</v>
      </c>
      <c r="I312" t="s">
        <v>573</v>
      </c>
      <c r="J312">
        <v>250</v>
      </c>
      <c r="L312" s="1">
        <v>0.49374999999999997</v>
      </c>
      <c r="R312">
        <v>0</v>
      </c>
    </row>
    <row r="313" spans="1:18" x14ac:dyDescent="0.25">
      <c r="A313">
        <v>3</v>
      </c>
      <c r="B313">
        <v>430</v>
      </c>
      <c r="C313" t="s">
        <v>23</v>
      </c>
      <c r="D313" t="s">
        <v>575</v>
      </c>
      <c r="E313" t="s">
        <v>358</v>
      </c>
      <c r="F313" t="s">
        <v>566</v>
      </c>
      <c r="G313">
        <v>2008</v>
      </c>
      <c r="H313" t="s">
        <v>21</v>
      </c>
      <c r="I313" t="s">
        <v>573</v>
      </c>
      <c r="J313">
        <v>250</v>
      </c>
      <c r="L313" s="1">
        <v>0.49305555555555558</v>
      </c>
      <c r="R313">
        <v>0</v>
      </c>
    </row>
    <row r="314" spans="1:18" x14ac:dyDescent="0.25">
      <c r="A314">
        <v>3</v>
      </c>
      <c r="B314">
        <v>432</v>
      </c>
      <c r="C314" t="s">
        <v>23</v>
      </c>
      <c r="D314" t="s">
        <v>495</v>
      </c>
      <c r="E314" t="s">
        <v>157</v>
      </c>
      <c r="F314" t="s">
        <v>566</v>
      </c>
      <c r="G314">
        <v>2008</v>
      </c>
      <c r="H314" t="s">
        <v>21</v>
      </c>
      <c r="I314" t="s">
        <v>573</v>
      </c>
      <c r="J314">
        <v>250</v>
      </c>
      <c r="L314" s="1">
        <v>0.48541666666666666</v>
      </c>
      <c r="R314">
        <v>0</v>
      </c>
    </row>
    <row r="315" spans="1:18" x14ac:dyDescent="0.25">
      <c r="A315">
        <v>3</v>
      </c>
      <c r="B315">
        <v>514</v>
      </c>
      <c r="C315" t="s">
        <v>23</v>
      </c>
      <c r="D315" t="s">
        <v>682</v>
      </c>
      <c r="E315" t="s">
        <v>75</v>
      </c>
      <c r="F315" t="s">
        <v>631</v>
      </c>
      <c r="G315">
        <v>2008</v>
      </c>
      <c r="H315" t="s">
        <v>21</v>
      </c>
      <c r="I315" t="s">
        <v>632</v>
      </c>
      <c r="J315">
        <v>250</v>
      </c>
      <c r="L315" s="1">
        <v>0.48125000000000001</v>
      </c>
      <c r="R315">
        <v>0</v>
      </c>
    </row>
    <row r="316" spans="1:18" x14ac:dyDescent="0.25">
      <c r="A316">
        <v>3</v>
      </c>
      <c r="B316">
        <v>518</v>
      </c>
      <c r="C316" t="s">
        <v>23</v>
      </c>
      <c r="D316" t="s">
        <v>686</v>
      </c>
      <c r="E316" t="s">
        <v>687</v>
      </c>
      <c r="F316" t="s">
        <v>631</v>
      </c>
      <c r="G316">
        <v>2008</v>
      </c>
      <c r="H316" t="s">
        <v>21</v>
      </c>
      <c r="I316" t="s">
        <v>632</v>
      </c>
      <c r="J316">
        <v>250</v>
      </c>
      <c r="L316" s="1">
        <v>0.49236111111111108</v>
      </c>
      <c r="R316">
        <v>0</v>
      </c>
    </row>
    <row r="317" spans="1:18" x14ac:dyDescent="0.25">
      <c r="A317">
        <v>3</v>
      </c>
      <c r="B317">
        <v>636</v>
      </c>
      <c r="C317" t="s">
        <v>23</v>
      </c>
      <c r="D317" t="s">
        <v>829</v>
      </c>
      <c r="E317" t="s">
        <v>138</v>
      </c>
      <c r="F317" t="s">
        <v>517</v>
      </c>
      <c r="G317">
        <v>2008</v>
      </c>
      <c r="H317" t="s">
        <v>21</v>
      </c>
      <c r="I317" t="s">
        <v>865</v>
      </c>
      <c r="J317">
        <v>70</v>
      </c>
      <c r="L317" s="1">
        <v>0.47847222222222219</v>
      </c>
      <c r="R317">
        <v>0</v>
      </c>
    </row>
    <row r="318" spans="1:18" x14ac:dyDescent="0.25">
      <c r="A318">
        <v>3</v>
      </c>
      <c r="B318">
        <v>202</v>
      </c>
      <c r="C318" t="s">
        <v>73</v>
      </c>
      <c r="D318" t="s">
        <v>257</v>
      </c>
      <c r="E318" t="s">
        <v>123</v>
      </c>
      <c r="F318" t="s">
        <v>234</v>
      </c>
      <c r="G318">
        <v>2007</v>
      </c>
      <c r="H318" t="s">
        <v>21</v>
      </c>
      <c r="I318">
        <v>161</v>
      </c>
      <c r="J318">
        <v>500</v>
      </c>
      <c r="L318" s="1">
        <v>0.48331018518518515</v>
      </c>
      <c r="M318" s="1">
        <v>0.49907407407407406</v>
      </c>
      <c r="O318" s="1">
        <v>1.5763888888888886E-2</v>
      </c>
      <c r="R318">
        <f>$O$318/O318</f>
        <v>1</v>
      </c>
    </row>
    <row r="319" spans="1:18" x14ac:dyDescent="0.25">
      <c r="A319">
        <v>3</v>
      </c>
      <c r="B319">
        <v>252</v>
      </c>
      <c r="C319" t="s">
        <v>73</v>
      </c>
      <c r="D319" t="s">
        <v>206</v>
      </c>
      <c r="E319" t="s">
        <v>138</v>
      </c>
      <c r="F319" t="s">
        <v>269</v>
      </c>
      <c r="G319">
        <v>2007</v>
      </c>
      <c r="H319" t="s">
        <v>21</v>
      </c>
      <c r="I319" t="s">
        <v>270</v>
      </c>
      <c r="J319">
        <v>500</v>
      </c>
      <c r="L319" s="1">
        <v>0.47640046296296296</v>
      </c>
      <c r="M319" s="1">
        <v>0.49265046296296294</v>
      </c>
      <c r="O319" s="1">
        <v>1.6249999999999997E-2</v>
      </c>
      <c r="R319">
        <f t="shared" ref="R319:R330" si="13">$O$318/O319</f>
        <v>0.97008547008547008</v>
      </c>
    </row>
    <row r="320" spans="1:18" x14ac:dyDescent="0.25">
      <c r="A320">
        <v>3</v>
      </c>
      <c r="B320">
        <v>372</v>
      </c>
      <c r="C320" t="s">
        <v>73</v>
      </c>
      <c r="D320" t="s">
        <v>491</v>
      </c>
      <c r="E320" t="s">
        <v>254</v>
      </c>
      <c r="F320" t="s">
        <v>463</v>
      </c>
      <c r="G320">
        <v>2007</v>
      </c>
      <c r="H320" t="s">
        <v>21</v>
      </c>
      <c r="I320" t="s">
        <v>467</v>
      </c>
      <c r="J320">
        <v>500</v>
      </c>
      <c r="L320" s="1">
        <v>0.47226851851851853</v>
      </c>
      <c r="M320" s="1">
        <v>0.49038194444444444</v>
      </c>
      <c r="O320" s="1">
        <v>1.8113425925925925E-2</v>
      </c>
      <c r="R320">
        <f t="shared" si="13"/>
        <v>0.87028753993610208</v>
      </c>
    </row>
    <row r="321" spans="1:18" x14ac:dyDescent="0.25">
      <c r="A321">
        <v>3</v>
      </c>
      <c r="B321">
        <v>118</v>
      </c>
      <c r="C321" t="s">
        <v>73</v>
      </c>
      <c r="D321" t="s">
        <v>74</v>
      </c>
      <c r="E321" t="s">
        <v>75</v>
      </c>
      <c r="F321" t="s">
        <v>62</v>
      </c>
      <c r="G321">
        <v>2007</v>
      </c>
      <c r="H321" t="s">
        <v>21</v>
      </c>
      <c r="I321" t="s">
        <v>63</v>
      </c>
      <c r="J321">
        <v>500</v>
      </c>
      <c r="L321" s="1">
        <v>0.47787037037037039</v>
      </c>
      <c r="M321" s="1">
        <v>0.49806712962962968</v>
      </c>
      <c r="O321" s="1">
        <v>2.0196759259259258E-2</v>
      </c>
      <c r="R321">
        <f t="shared" si="13"/>
        <v>0.78051575931232087</v>
      </c>
    </row>
    <row r="322" spans="1:18" x14ac:dyDescent="0.25">
      <c r="A322">
        <v>3</v>
      </c>
      <c r="B322">
        <v>455</v>
      </c>
      <c r="C322" t="s">
        <v>73</v>
      </c>
      <c r="D322" t="s">
        <v>614</v>
      </c>
      <c r="E322" t="s">
        <v>117</v>
      </c>
      <c r="F322" t="s">
        <v>591</v>
      </c>
      <c r="G322">
        <v>2007</v>
      </c>
      <c r="H322" t="s">
        <v>21</v>
      </c>
      <c r="I322" t="s">
        <v>615</v>
      </c>
      <c r="J322">
        <v>500</v>
      </c>
      <c r="L322" s="1">
        <v>0.4805787037037037</v>
      </c>
      <c r="M322" s="1">
        <v>0.50168981481481478</v>
      </c>
      <c r="O322" s="1">
        <v>2.1111111111111108E-2</v>
      </c>
      <c r="R322">
        <f t="shared" si="13"/>
        <v>0.74671052631578949</v>
      </c>
    </row>
    <row r="323" spans="1:18" x14ac:dyDescent="0.25">
      <c r="A323">
        <v>3</v>
      </c>
      <c r="B323">
        <v>646</v>
      </c>
      <c r="C323" t="s">
        <v>73</v>
      </c>
      <c r="D323" t="s">
        <v>839</v>
      </c>
      <c r="E323" t="s">
        <v>71</v>
      </c>
      <c r="F323" t="s">
        <v>517</v>
      </c>
      <c r="G323">
        <v>2007</v>
      </c>
      <c r="H323" t="s">
        <v>21</v>
      </c>
      <c r="I323" t="s">
        <v>865</v>
      </c>
      <c r="J323">
        <v>120</v>
      </c>
      <c r="L323" s="1">
        <v>0.47710648148148144</v>
      </c>
      <c r="M323" s="1">
        <v>0.49835648148148143</v>
      </c>
      <c r="O323" s="1">
        <v>2.1250000000000002E-2</v>
      </c>
      <c r="R323">
        <f t="shared" si="13"/>
        <v>0.74183006535947693</v>
      </c>
    </row>
    <row r="324" spans="1:18" x14ac:dyDescent="0.25">
      <c r="A324">
        <v>3</v>
      </c>
      <c r="B324">
        <v>312</v>
      </c>
      <c r="C324" t="s">
        <v>73</v>
      </c>
      <c r="D324" t="s">
        <v>409</v>
      </c>
      <c r="E324" t="s">
        <v>59</v>
      </c>
      <c r="F324" t="s">
        <v>368</v>
      </c>
      <c r="G324">
        <v>2007</v>
      </c>
      <c r="H324" t="s">
        <v>21</v>
      </c>
      <c r="I324" t="s">
        <v>99</v>
      </c>
      <c r="J324">
        <v>500</v>
      </c>
      <c r="L324" s="1">
        <v>0.48200231481481487</v>
      </c>
      <c r="M324" s="1">
        <v>0.50341435185185179</v>
      </c>
      <c r="O324" s="1">
        <v>2.1412037037037035E-2</v>
      </c>
      <c r="R324">
        <f t="shared" si="13"/>
        <v>0.73621621621621613</v>
      </c>
    </row>
    <row r="325" spans="1:18" x14ac:dyDescent="0.25">
      <c r="A325">
        <v>3</v>
      </c>
      <c r="B325">
        <v>313</v>
      </c>
      <c r="C325" t="s">
        <v>73</v>
      </c>
      <c r="D325" t="s">
        <v>410</v>
      </c>
      <c r="E325" t="s">
        <v>34</v>
      </c>
      <c r="F325" t="s">
        <v>368</v>
      </c>
      <c r="G325">
        <v>2007</v>
      </c>
      <c r="H325" t="s">
        <v>21</v>
      </c>
      <c r="I325" t="s">
        <v>369</v>
      </c>
      <c r="J325">
        <v>500</v>
      </c>
      <c r="L325" s="1">
        <v>0.47153935185185186</v>
      </c>
      <c r="M325" s="1">
        <v>0.49369212962962966</v>
      </c>
      <c r="O325" s="1">
        <v>2.2152777777777775E-2</v>
      </c>
      <c r="R325">
        <f t="shared" si="13"/>
        <v>0.71159874608150464</v>
      </c>
    </row>
    <row r="326" spans="1:18" x14ac:dyDescent="0.25">
      <c r="A326">
        <v>3</v>
      </c>
      <c r="B326">
        <v>201</v>
      </c>
      <c r="C326" t="s">
        <v>73</v>
      </c>
      <c r="D326" t="s">
        <v>255</v>
      </c>
      <c r="E326" t="s">
        <v>256</v>
      </c>
      <c r="F326" t="s">
        <v>234</v>
      </c>
      <c r="G326">
        <v>2007</v>
      </c>
      <c r="H326" t="s">
        <v>21</v>
      </c>
      <c r="I326">
        <v>163</v>
      </c>
      <c r="J326">
        <v>500</v>
      </c>
      <c r="L326" s="1">
        <v>0.47498842592592588</v>
      </c>
      <c r="M326" s="1">
        <v>0.49828703703703708</v>
      </c>
      <c r="O326" s="1">
        <v>2.3298611111111107E-2</v>
      </c>
      <c r="R326">
        <f t="shared" si="13"/>
        <v>0.67660208643815201</v>
      </c>
    </row>
    <row r="327" spans="1:18" x14ac:dyDescent="0.25">
      <c r="A327">
        <v>3</v>
      </c>
      <c r="B327">
        <v>271</v>
      </c>
      <c r="C327" t="s">
        <v>73</v>
      </c>
      <c r="D327" t="s">
        <v>343</v>
      </c>
      <c r="E327" t="s">
        <v>344</v>
      </c>
      <c r="F327" t="s">
        <v>332</v>
      </c>
      <c r="G327">
        <v>2007</v>
      </c>
      <c r="H327" t="s">
        <v>21</v>
      </c>
      <c r="I327">
        <v>43</v>
      </c>
      <c r="J327">
        <v>500</v>
      </c>
      <c r="L327" s="1">
        <v>0.47847222222222219</v>
      </c>
      <c r="M327" s="1">
        <v>0.50587962962962962</v>
      </c>
      <c r="O327" s="1">
        <v>2.7407407407407408E-2</v>
      </c>
      <c r="R327">
        <f t="shared" si="13"/>
        <v>0.57516891891891886</v>
      </c>
    </row>
    <row r="328" spans="1:18" x14ac:dyDescent="0.25">
      <c r="A328">
        <v>3</v>
      </c>
      <c r="B328">
        <v>373</v>
      </c>
      <c r="C328" t="s">
        <v>73</v>
      </c>
      <c r="D328" t="s">
        <v>492</v>
      </c>
      <c r="E328" t="s">
        <v>493</v>
      </c>
      <c r="F328" t="s">
        <v>463</v>
      </c>
      <c r="G328">
        <v>2007</v>
      </c>
      <c r="H328" t="s">
        <v>21</v>
      </c>
      <c r="I328" t="s">
        <v>464</v>
      </c>
      <c r="J328">
        <v>500</v>
      </c>
      <c r="L328" s="1">
        <v>0.47569444444444442</v>
      </c>
      <c r="M328" s="1">
        <v>0.50555555555555554</v>
      </c>
      <c r="O328" s="1">
        <v>2.9861111111111113E-2</v>
      </c>
      <c r="R328">
        <f t="shared" si="13"/>
        <v>0.52790697674418596</v>
      </c>
    </row>
    <row r="329" spans="1:18" x14ac:dyDescent="0.25">
      <c r="A329">
        <v>3</v>
      </c>
      <c r="B329">
        <v>374</v>
      </c>
      <c r="C329" t="s">
        <v>73</v>
      </c>
      <c r="D329" t="s">
        <v>494</v>
      </c>
      <c r="E329" t="s">
        <v>128</v>
      </c>
      <c r="F329" t="s">
        <v>463</v>
      </c>
      <c r="G329">
        <v>2007</v>
      </c>
      <c r="H329" t="s">
        <v>21</v>
      </c>
      <c r="I329" t="s">
        <v>464</v>
      </c>
      <c r="J329">
        <v>500</v>
      </c>
      <c r="L329" s="1">
        <v>0.48403935185185182</v>
      </c>
      <c r="M329" s="1">
        <v>0.51452546296296298</v>
      </c>
      <c r="O329" s="1">
        <v>3.0486111111111113E-2</v>
      </c>
      <c r="R329">
        <f t="shared" si="13"/>
        <v>0.5170842824601366</v>
      </c>
    </row>
    <row r="330" spans="1:18" x14ac:dyDescent="0.25">
      <c r="A330">
        <v>3</v>
      </c>
      <c r="B330">
        <v>672</v>
      </c>
      <c r="C330" t="s">
        <v>73</v>
      </c>
      <c r="D330" t="s">
        <v>887</v>
      </c>
      <c r="E330" t="s">
        <v>71</v>
      </c>
      <c r="F330" t="s">
        <v>62</v>
      </c>
      <c r="G330">
        <v>2007</v>
      </c>
      <c r="H330" t="s">
        <v>21</v>
      </c>
      <c r="I330" t="s">
        <v>69</v>
      </c>
      <c r="J330">
        <v>120</v>
      </c>
      <c r="L330" s="1">
        <v>0.47988425925925932</v>
      </c>
      <c r="M330" s="1">
        <v>0.54722222222222217</v>
      </c>
      <c r="O330" s="1">
        <v>6.7337962962962961E-2</v>
      </c>
      <c r="R330">
        <v>0.4</v>
      </c>
    </row>
    <row r="331" spans="1:18" x14ac:dyDescent="0.25">
      <c r="A331">
        <v>3</v>
      </c>
      <c r="B331">
        <v>272</v>
      </c>
      <c r="C331" t="s">
        <v>73</v>
      </c>
      <c r="D331" t="s">
        <v>345</v>
      </c>
      <c r="E331" t="s">
        <v>346</v>
      </c>
      <c r="F331" t="s">
        <v>332</v>
      </c>
      <c r="G331">
        <v>2007</v>
      </c>
      <c r="H331" t="s">
        <v>21</v>
      </c>
      <c r="I331" t="s">
        <v>347</v>
      </c>
      <c r="J331">
        <v>500</v>
      </c>
      <c r="L331" s="1">
        <v>0.47364583333333332</v>
      </c>
      <c r="M331" s="1">
        <v>0.49728009259259259</v>
      </c>
      <c r="O331" t="s">
        <v>57</v>
      </c>
      <c r="R331">
        <v>0.2</v>
      </c>
    </row>
    <row r="332" spans="1:18" x14ac:dyDescent="0.25">
      <c r="A332">
        <v>3</v>
      </c>
      <c r="B332">
        <v>438</v>
      </c>
      <c r="C332" t="s">
        <v>73</v>
      </c>
      <c r="D332" t="s">
        <v>586</v>
      </c>
      <c r="E332" t="s">
        <v>120</v>
      </c>
      <c r="F332" t="s">
        <v>587</v>
      </c>
      <c r="G332">
        <v>2007</v>
      </c>
      <c r="H332" t="s">
        <v>21</v>
      </c>
      <c r="I332" t="s">
        <v>588</v>
      </c>
      <c r="J332">
        <v>500</v>
      </c>
      <c r="L332" s="1">
        <v>0.47293981481481479</v>
      </c>
      <c r="M332" s="1">
        <v>0.49697916666666669</v>
      </c>
      <c r="O332" t="s">
        <v>57</v>
      </c>
      <c r="R332">
        <v>0.2</v>
      </c>
    </row>
    <row r="333" spans="1:18" x14ac:dyDescent="0.25">
      <c r="A333">
        <v>3</v>
      </c>
      <c r="B333">
        <v>639</v>
      </c>
      <c r="C333" t="s">
        <v>73</v>
      </c>
      <c r="D333" t="s">
        <v>832</v>
      </c>
      <c r="E333" t="s">
        <v>773</v>
      </c>
      <c r="F333" t="s">
        <v>517</v>
      </c>
      <c r="G333">
        <v>2007</v>
      </c>
      <c r="H333" t="s">
        <v>21</v>
      </c>
      <c r="I333" t="s">
        <v>865</v>
      </c>
      <c r="J333">
        <v>120</v>
      </c>
      <c r="L333" s="1">
        <v>0.48129629629629633</v>
      </c>
      <c r="M333" s="1">
        <v>0.50878472222222226</v>
      </c>
      <c r="O333" t="s">
        <v>57</v>
      </c>
      <c r="R333">
        <v>0.2</v>
      </c>
    </row>
    <row r="334" spans="1:18" x14ac:dyDescent="0.25">
      <c r="A334">
        <v>3</v>
      </c>
      <c r="B334">
        <v>140</v>
      </c>
      <c r="C334" t="s">
        <v>73</v>
      </c>
      <c r="D334" t="s">
        <v>130</v>
      </c>
      <c r="E334" t="s">
        <v>131</v>
      </c>
      <c r="F334" t="s">
        <v>78</v>
      </c>
      <c r="G334">
        <v>2007</v>
      </c>
      <c r="H334" t="s">
        <v>21</v>
      </c>
      <c r="I334" t="s">
        <v>132</v>
      </c>
      <c r="J334">
        <v>500</v>
      </c>
      <c r="L334" s="1">
        <v>0.48472222222222222</v>
      </c>
      <c r="R334">
        <v>0</v>
      </c>
    </row>
    <row r="335" spans="1:18" x14ac:dyDescent="0.25">
      <c r="A335">
        <v>3</v>
      </c>
      <c r="B335">
        <v>253</v>
      </c>
      <c r="C335" t="s">
        <v>73</v>
      </c>
      <c r="D335" t="s">
        <v>319</v>
      </c>
      <c r="E335" t="s">
        <v>320</v>
      </c>
      <c r="F335" t="s">
        <v>269</v>
      </c>
      <c r="G335">
        <v>2007</v>
      </c>
      <c r="H335" t="s">
        <v>21</v>
      </c>
      <c r="I335" t="s">
        <v>270</v>
      </c>
      <c r="J335">
        <v>500</v>
      </c>
      <c r="L335" s="1">
        <v>0.4826388888888889</v>
      </c>
      <c r="R335">
        <v>0</v>
      </c>
    </row>
    <row r="336" spans="1:18" x14ac:dyDescent="0.25">
      <c r="A336">
        <v>3</v>
      </c>
      <c r="B336">
        <v>371</v>
      </c>
      <c r="C336" t="s">
        <v>73</v>
      </c>
      <c r="D336" t="s">
        <v>480</v>
      </c>
      <c r="E336" t="s">
        <v>157</v>
      </c>
      <c r="F336" t="s">
        <v>463</v>
      </c>
      <c r="G336">
        <v>2007</v>
      </c>
      <c r="H336" t="s">
        <v>21</v>
      </c>
      <c r="I336" t="s">
        <v>482</v>
      </c>
      <c r="J336">
        <v>500</v>
      </c>
      <c r="L336" s="1">
        <v>0.47430555555555554</v>
      </c>
      <c r="R336">
        <v>0</v>
      </c>
    </row>
    <row r="337" spans="1:18" x14ac:dyDescent="0.25">
      <c r="A337">
        <v>3</v>
      </c>
      <c r="B337">
        <v>600</v>
      </c>
      <c r="C337" t="s">
        <v>73</v>
      </c>
      <c r="D337" t="s">
        <v>787</v>
      </c>
      <c r="E337" t="s">
        <v>788</v>
      </c>
      <c r="F337" t="s">
        <v>62</v>
      </c>
      <c r="G337">
        <v>2007</v>
      </c>
      <c r="H337" t="s">
        <v>21</v>
      </c>
      <c r="I337" t="s">
        <v>63</v>
      </c>
      <c r="J337">
        <v>120</v>
      </c>
      <c r="L337" s="1">
        <v>0.47916666666666669</v>
      </c>
      <c r="R337">
        <v>0</v>
      </c>
    </row>
    <row r="338" spans="1:18" x14ac:dyDescent="0.25">
      <c r="A338">
        <v>3</v>
      </c>
      <c r="B338">
        <v>689</v>
      </c>
      <c r="C338" t="s">
        <v>73</v>
      </c>
      <c r="D338" t="s">
        <v>648</v>
      </c>
      <c r="E338" t="s">
        <v>649</v>
      </c>
      <c r="H338" t="s">
        <v>21</v>
      </c>
      <c r="L338" s="1">
        <v>0.48541666666666666</v>
      </c>
      <c r="R338">
        <v>0</v>
      </c>
    </row>
    <row r="339" spans="1:18" x14ac:dyDescent="0.25">
      <c r="A339">
        <v>3</v>
      </c>
      <c r="B339">
        <v>143</v>
      </c>
      <c r="C339" t="s">
        <v>133</v>
      </c>
      <c r="D339" t="s">
        <v>137</v>
      </c>
      <c r="E339" t="s">
        <v>138</v>
      </c>
      <c r="F339" t="s">
        <v>78</v>
      </c>
      <c r="G339">
        <v>2006</v>
      </c>
      <c r="H339" t="s">
        <v>21</v>
      </c>
      <c r="I339" t="s">
        <v>118</v>
      </c>
      <c r="J339">
        <v>500</v>
      </c>
      <c r="L339" s="1">
        <v>0.4618518518518519</v>
      </c>
      <c r="M339" s="1">
        <v>0.47859953703703706</v>
      </c>
      <c r="O339" s="1">
        <v>1.6747685185185185E-2</v>
      </c>
      <c r="R339">
        <f>$O$339/O339</f>
        <v>1</v>
      </c>
    </row>
    <row r="340" spans="1:18" x14ac:dyDescent="0.25">
      <c r="A340">
        <v>3</v>
      </c>
      <c r="B340">
        <v>203</v>
      </c>
      <c r="C340" t="s">
        <v>133</v>
      </c>
      <c r="D340" t="s">
        <v>258</v>
      </c>
      <c r="E340" t="s">
        <v>117</v>
      </c>
      <c r="F340" t="s">
        <v>234</v>
      </c>
      <c r="G340">
        <v>2006</v>
      </c>
      <c r="H340" t="s">
        <v>21</v>
      </c>
      <c r="I340">
        <v>163</v>
      </c>
      <c r="J340">
        <v>500</v>
      </c>
      <c r="L340" s="1">
        <v>0.46743055555555557</v>
      </c>
      <c r="M340" s="1">
        <v>0.48429398148148151</v>
      </c>
      <c r="O340" s="1">
        <v>1.6863425925925928E-2</v>
      </c>
      <c r="R340">
        <f t="shared" ref="R340:R357" si="14">$O$339/O340</f>
        <v>0.99313658201784483</v>
      </c>
    </row>
    <row r="341" spans="1:18" x14ac:dyDescent="0.25">
      <c r="A341">
        <v>3</v>
      </c>
      <c r="B341">
        <v>523</v>
      </c>
      <c r="C341" t="s">
        <v>133</v>
      </c>
      <c r="D341" t="s">
        <v>690</v>
      </c>
      <c r="E341" t="s">
        <v>138</v>
      </c>
      <c r="F341" t="s">
        <v>631</v>
      </c>
      <c r="G341">
        <v>2006</v>
      </c>
      <c r="H341" t="s">
        <v>21</v>
      </c>
      <c r="I341" t="s">
        <v>632</v>
      </c>
      <c r="J341">
        <v>500</v>
      </c>
      <c r="L341" s="1">
        <v>0.46596064814814814</v>
      </c>
      <c r="M341" s="1">
        <v>0.48284722222222221</v>
      </c>
      <c r="O341" s="1">
        <v>1.6886574074074075E-2</v>
      </c>
      <c r="R341">
        <f t="shared" si="14"/>
        <v>0.9917751884852638</v>
      </c>
    </row>
    <row r="342" spans="1:18" x14ac:dyDescent="0.25">
      <c r="A342">
        <v>3</v>
      </c>
      <c r="B342">
        <v>316</v>
      </c>
      <c r="C342" t="s">
        <v>133</v>
      </c>
      <c r="D342" t="s">
        <v>404</v>
      </c>
      <c r="E342" t="s">
        <v>412</v>
      </c>
      <c r="F342" t="s">
        <v>368</v>
      </c>
      <c r="G342">
        <v>2006</v>
      </c>
      <c r="H342" t="s">
        <v>21</v>
      </c>
      <c r="I342" t="s">
        <v>369</v>
      </c>
      <c r="J342">
        <v>500</v>
      </c>
      <c r="L342" s="1">
        <v>0.46534722222222219</v>
      </c>
      <c r="M342" s="1">
        <v>0.4826388888888889</v>
      </c>
      <c r="O342" s="1">
        <v>1.7291666666666667E-2</v>
      </c>
      <c r="R342">
        <f t="shared" si="14"/>
        <v>0.96854082998661306</v>
      </c>
    </row>
    <row r="343" spans="1:18" x14ac:dyDescent="0.25">
      <c r="A343">
        <v>3</v>
      </c>
      <c r="B343">
        <v>456</v>
      </c>
      <c r="C343" t="s">
        <v>133</v>
      </c>
      <c r="D343" t="s">
        <v>402</v>
      </c>
      <c r="E343" t="s">
        <v>138</v>
      </c>
      <c r="F343" t="s">
        <v>591</v>
      </c>
      <c r="G343">
        <v>2006</v>
      </c>
      <c r="H343" t="s">
        <v>21</v>
      </c>
      <c r="I343" t="s">
        <v>603</v>
      </c>
      <c r="J343">
        <v>500</v>
      </c>
      <c r="L343" s="1">
        <v>0.47094907407407405</v>
      </c>
      <c r="M343" s="1">
        <v>0.48994212962962963</v>
      </c>
      <c r="O343" s="1">
        <v>1.8993055555555558E-2</v>
      </c>
      <c r="R343">
        <f t="shared" si="14"/>
        <v>0.88177940280316869</v>
      </c>
    </row>
    <row r="344" spans="1:18" x14ac:dyDescent="0.25">
      <c r="A344">
        <v>3</v>
      </c>
      <c r="B344">
        <v>633</v>
      </c>
      <c r="C344" t="s">
        <v>133</v>
      </c>
      <c r="D344" t="s">
        <v>827</v>
      </c>
      <c r="E344" t="s">
        <v>157</v>
      </c>
      <c r="F344" t="s">
        <v>517</v>
      </c>
      <c r="G344">
        <v>2006</v>
      </c>
      <c r="H344" t="s">
        <v>21</v>
      </c>
      <c r="I344" t="s">
        <v>865</v>
      </c>
      <c r="J344">
        <v>120</v>
      </c>
      <c r="L344" s="1">
        <v>0.46668981481481481</v>
      </c>
      <c r="M344" s="1">
        <v>0.4863425925925926</v>
      </c>
      <c r="O344" s="1">
        <v>1.9652777777777779E-2</v>
      </c>
      <c r="R344">
        <f t="shared" si="14"/>
        <v>0.85217903415783269</v>
      </c>
    </row>
    <row r="345" spans="1:18" x14ac:dyDescent="0.25">
      <c r="A345">
        <v>3</v>
      </c>
      <c r="B345">
        <v>623</v>
      </c>
      <c r="C345" t="s">
        <v>133</v>
      </c>
      <c r="D345" t="s">
        <v>816</v>
      </c>
      <c r="E345" t="s">
        <v>185</v>
      </c>
      <c r="F345" t="s">
        <v>368</v>
      </c>
      <c r="G345">
        <v>2006</v>
      </c>
      <c r="H345" t="s">
        <v>21</v>
      </c>
      <c r="I345" t="s">
        <v>395</v>
      </c>
      <c r="J345">
        <v>120</v>
      </c>
      <c r="L345" s="1">
        <v>0.46943287037037035</v>
      </c>
      <c r="M345" s="1">
        <v>0.48981481481481487</v>
      </c>
      <c r="O345" s="1">
        <v>2.0381944444444446E-2</v>
      </c>
      <c r="R345">
        <f t="shared" si="14"/>
        <v>0.82169222032935829</v>
      </c>
    </row>
    <row r="346" spans="1:18" x14ac:dyDescent="0.25">
      <c r="A346">
        <v>3</v>
      </c>
      <c r="B346">
        <v>275</v>
      </c>
      <c r="C346" t="s">
        <v>133</v>
      </c>
      <c r="D346" t="s">
        <v>351</v>
      </c>
      <c r="E346" t="s">
        <v>352</v>
      </c>
      <c r="F346" t="s">
        <v>332</v>
      </c>
      <c r="G346">
        <v>2006</v>
      </c>
      <c r="H346" t="s">
        <v>21</v>
      </c>
      <c r="I346">
        <v>139</v>
      </c>
      <c r="J346">
        <v>500</v>
      </c>
      <c r="L346" s="1">
        <v>0.46318287037037037</v>
      </c>
      <c r="M346" s="1">
        <v>0.48563657407407407</v>
      </c>
      <c r="O346" s="1">
        <v>2.2453703703703708E-2</v>
      </c>
      <c r="R346">
        <f t="shared" si="14"/>
        <v>0.74587628865979361</v>
      </c>
    </row>
    <row r="347" spans="1:18" x14ac:dyDescent="0.25">
      <c r="A347">
        <v>3</v>
      </c>
      <c r="B347">
        <v>274</v>
      </c>
      <c r="C347" t="s">
        <v>133</v>
      </c>
      <c r="D347" t="s">
        <v>349</v>
      </c>
      <c r="E347" t="s">
        <v>324</v>
      </c>
      <c r="F347" t="s">
        <v>332</v>
      </c>
      <c r="G347">
        <v>2006</v>
      </c>
      <c r="H347" t="s">
        <v>21</v>
      </c>
      <c r="I347" t="s">
        <v>350</v>
      </c>
      <c r="J347">
        <v>500</v>
      </c>
      <c r="L347" s="1">
        <v>0.4680555555555555</v>
      </c>
      <c r="M347" s="1">
        <v>0.49105324074074069</v>
      </c>
      <c r="O347" s="1">
        <v>2.2997685185185187E-2</v>
      </c>
      <c r="R347">
        <f t="shared" si="14"/>
        <v>0.72823351786612978</v>
      </c>
    </row>
    <row r="348" spans="1:18" x14ac:dyDescent="0.25">
      <c r="A348">
        <v>3</v>
      </c>
      <c r="B348">
        <v>640</v>
      </c>
      <c r="C348" t="s">
        <v>133</v>
      </c>
      <c r="D348" t="s">
        <v>833</v>
      </c>
      <c r="E348" t="s">
        <v>157</v>
      </c>
      <c r="F348" t="s">
        <v>517</v>
      </c>
      <c r="G348">
        <v>2006</v>
      </c>
      <c r="H348" t="s">
        <v>21</v>
      </c>
      <c r="I348" t="s">
        <v>865</v>
      </c>
      <c r="J348">
        <v>120</v>
      </c>
      <c r="L348" s="1">
        <v>0.47501157407407407</v>
      </c>
      <c r="M348" s="1">
        <v>0.49869212962962961</v>
      </c>
      <c r="O348" s="1">
        <v>2.3680555555555555E-2</v>
      </c>
      <c r="R348">
        <f t="shared" si="14"/>
        <v>0.70723362658846534</v>
      </c>
    </row>
    <row r="349" spans="1:18" x14ac:dyDescent="0.25">
      <c r="A349">
        <v>3</v>
      </c>
      <c r="B349">
        <v>315</v>
      </c>
      <c r="C349" t="s">
        <v>133</v>
      </c>
      <c r="D349" t="s">
        <v>411</v>
      </c>
      <c r="E349" t="s">
        <v>176</v>
      </c>
      <c r="F349" t="s">
        <v>368</v>
      </c>
      <c r="G349">
        <v>2006</v>
      </c>
      <c r="H349" t="s">
        <v>21</v>
      </c>
      <c r="I349" t="s">
        <v>374</v>
      </c>
      <c r="J349">
        <v>500</v>
      </c>
      <c r="L349" s="1">
        <v>0.47362268518518519</v>
      </c>
      <c r="M349" s="1">
        <v>0.49767361111111108</v>
      </c>
      <c r="O349" s="1">
        <v>2.4050925925925924E-2</v>
      </c>
      <c r="R349">
        <f t="shared" si="14"/>
        <v>0.69634263715110689</v>
      </c>
    </row>
    <row r="350" spans="1:18" x14ac:dyDescent="0.25">
      <c r="A350">
        <v>3</v>
      </c>
      <c r="B350">
        <v>634</v>
      </c>
      <c r="C350" t="s">
        <v>133</v>
      </c>
      <c r="D350" t="s">
        <v>828</v>
      </c>
      <c r="E350" t="s">
        <v>114</v>
      </c>
      <c r="F350" t="s">
        <v>517</v>
      </c>
      <c r="G350">
        <v>2006</v>
      </c>
      <c r="H350" t="s">
        <v>21</v>
      </c>
      <c r="I350" t="s">
        <v>865</v>
      </c>
      <c r="J350">
        <v>120</v>
      </c>
      <c r="L350" s="1">
        <v>0.46111111111111108</v>
      </c>
      <c r="M350" s="1">
        <v>0.48614583333333333</v>
      </c>
      <c r="O350" s="1">
        <v>2.5034722222222222E-2</v>
      </c>
      <c r="R350">
        <f t="shared" si="14"/>
        <v>0.66897827092001849</v>
      </c>
    </row>
    <row r="351" spans="1:18" x14ac:dyDescent="0.25">
      <c r="A351">
        <v>3</v>
      </c>
      <c r="B351">
        <v>638</v>
      </c>
      <c r="C351" t="s">
        <v>133</v>
      </c>
      <c r="D351" t="s">
        <v>831</v>
      </c>
      <c r="E351" t="s">
        <v>131</v>
      </c>
      <c r="F351" t="s">
        <v>517</v>
      </c>
      <c r="G351">
        <v>2006</v>
      </c>
      <c r="H351" t="s">
        <v>21</v>
      </c>
      <c r="I351" t="s">
        <v>865</v>
      </c>
      <c r="J351">
        <v>120</v>
      </c>
      <c r="L351" s="1">
        <v>0.46249999999999997</v>
      </c>
      <c r="M351" s="1">
        <v>0.48799768518518521</v>
      </c>
      <c r="O351" s="1">
        <v>2.5497685185185189E-2</v>
      </c>
      <c r="R351">
        <f t="shared" si="14"/>
        <v>0.65683159328188823</v>
      </c>
    </row>
    <row r="352" spans="1:18" x14ac:dyDescent="0.25">
      <c r="A352">
        <v>3</v>
      </c>
      <c r="B352">
        <v>482</v>
      </c>
      <c r="C352" t="s">
        <v>133</v>
      </c>
      <c r="D352" t="s">
        <v>432</v>
      </c>
      <c r="E352" t="s">
        <v>185</v>
      </c>
      <c r="F352" t="s">
        <v>631</v>
      </c>
      <c r="G352">
        <v>2007</v>
      </c>
      <c r="H352" t="s">
        <v>21</v>
      </c>
      <c r="I352" t="s">
        <v>632</v>
      </c>
      <c r="J352">
        <v>500</v>
      </c>
      <c r="L352" s="1">
        <v>0.46047453703703706</v>
      </c>
      <c r="M352" s="1">
        <v>0.48672453703703705</v>
      </c>
      <c r="O352" s="1">
        <v>2.6249999999999999E-2</v>
      </c>
      <c r="R352">
        <f t="shared" si="14"/>
        <v>0.63800705467372132</v>
      </c>
    </row>
    <row r="353" spans="1:18" x14ac:dyDescent="0.25">
      <c r="A353">
        <v>3</v>
      </c>
      <c r="B353">
        <v>276</v>
      </c>
      <c r="C353" t="s">
        <v>133</v>
      </c>
      <c r="D353" t="s">
        <v>353</v>
      </c>
      <c r="E353" t="s">
        <v>34</v>
      </c>
      <c r="F353" t="s">
        <v>332</v>
      </c>
      <c r="G353">
        <v>2006</v>
      </c>
      <c r="H353" t="s">
        <v>21</v>
      </c>
      <c r="I353" t="s">
        <v>354</v>
      </c>
      <c r="J353">
        <v>500</v>
      </c>
      <c r="L353" s="1">
        <v>0.45987268518518515</v>
      </c>
      <c r="M353" s="1">
        <v>0.48718750000000005</v>
      </c>
      <c r="O353" s="1">
        <v>2.7314814814814816E-2</v>
      </c>
      <c r="R353">
        <f t="shared" si="14"/>
        <v>0.61313559322033895</v>
      </c>
    </row>
    <row r="354" spans="1:18" x14ac:dyDescent="0.25">
      <c r="A354">
        <v>3</v>
      </c>
      <c r="B354">
        <v>645</v>
      </c>
      <c r="C354" t="s">
        <v>133</v>
      </c>
      <c r="D354" t="s">
        <v>838</v>
      </c>
      <c r="E354" t="s">
        <v>201</v>
      </c>
      <c r="F354" t="s">
        <v>517</v>
      </c>
      <c r="G354">
        <v>2006</v>
      </c>
      <c r="H354" t="s">
        <v>21</v>
      </c>
      <c r="I354" t="s">
        <v>865</v>
      </c>
      <c r="J354">
        <v>120</v>
      </c>
      <c r="L354" s="1">
        <v>0.46883101851851849</v>
      </c>
      <c r="M354" s="1">
        <v>0.49694444444444441</v>
      </c>
      <c r="O354" s="1">
        <v>2.8113425925925927E-2</v>
      </c>
      <c r="R354">
        <f t="shared" si="14"/>
        <v>0.59571840263482911</v>
      </c>
    </row>
    <row r="355" spans="1:18" x14ac:dyDescent="0.25">
      <c r="A355">
        <v>3</v>
      </c>
      <c r="B355">
        <v>637</v>
      </c>
      <c r="C355" t="s">
        <v>133</v>
      </c>
      <c r="D355" t="s">
        <v>830</v>
      </c>
      <c r="E355" t="s">
        <v>68</v>
      </c>
      <c r="F355" t="s">
        <v>517</v>
      </c>
      <c r="G355">
        <v>2006</v>
      </c>
      <c r="H355" t="s">
        <v>21</v>
      </c>
      <c r="I355" t="s">
        <v>865</v>
      </c>
      <c r="J355">
        <v>120</v>
      </c>
      <c r="L355" s="1">
        <v>0.45912037037037035</v>
      </c>
      <c r="M355" s="1">
        <v>0.48905092592592592</v>
      </c>
      <c r="O355" s="1">
        <v>2.9930555555555557E-2</v>
      </c>
      <c r="R355">
        <f t="shared" si="14"/>
        <v>0.55955143078112912</v>
      </c>
    </row>
    <row r="356" spans="1:18" x14ac:dyDescent="0.25">
      <c r="A356">
        <v>3</v>
      </c>
      <c r="B356">
        <v>314</v>
      </c>
      <c r="C356" t="s">
        <v>133</v>
      </c>
      <c r="D356" t="s">
        <v>390</v>
      </c>
      <c r="E356" t="s">
        <v>123</v>
      </c>
      <c r="F356" t="s">
        <v>368</v>
      </c>
      <c r="G356">
        <v>2006</v>
      </c>
      <c r="H356" t="s">
        <v>21</v>
      </c>
      <c r="I356" t="s">
        <v>374</v>
      </c>
      <c r="J356">
        <v>500</v>
      </c>
      <c r="L356" s="1">
        <v>0.4729976851851852</v>
      </c>
      <c r="M356" s="1">
        <v>0.50872685185185185</v>
      </c>
      <c r="O356" s="1">
        <v>3.5729166666666666E-2</v>
      </c>
      <c r="R356">
        <f t="shared" si="14"/>
        <v>0.46873987690314223</v>
      </c>
    </row>
    <row r="357" spans="1:18" x14ac:dyDescent="0.25">
      <c r="A357">
        <v>3</v>
      </c>
      <c r="B357">
        <v>673</v>
      </c>
      <c r="C357" t="s">
        <v>133</v>
      </c>
      <c r="D357" t="s">
        <v>391</v>
      </c>
      <c r="E357" t="s">
        <v>407</v>
      </c>
      <c r="F357" t="s">
        <v>881</v>
      </c>
      <c r="G357">
        <v>2006</v>
      </c>
      <c r="H357" t="s">
        <v>21</v>
      </c>
      <c r="I357" t="s">
        <v>811</v>
      </c>
      <c r="J357">
        <v>120</v>
      </c>
      <c r="L357" s="1">
        <v>0.46388888888888885</v>
      </c>
      <c r="M357" s="1">
        <v>0.50697916666666665</v>
      </c>
      <c r="O357" s="1">
        <v>4.3090277777777776E-2</v>
      </c>
      <c r="R357">
        <v>0.4</v>
      </c>
    </row>
    <row r="358" spans="1:18" x14ac:dyDescent="0.25">
      <c r="A358">
        <v>3</v>
      </c>
      <c r="B358">
        <v>273</v>
      </c>
      <c r="C358" t="s">
        <v>133</v>
      </c>
      <c r="D358" t="s">
        <v>348</v>
      </c>
      <c r="E358" t="s">
        <v>34</v>
      </c>
      <c r="F358" t="s">
        <v>332</v>
      </c>
      <c r="G358">
        <v>2006</v>
      </c>
      <c r="H358" t="s">
        <v>21</v>
      </c>
      <c r="I358">
        <v>165</v>
      </c>
      <c r="J358">
        <v>500</v>
      </c>
      <c r="L358" s="1">
        <v>0.46458333333333335</v>
      </c>
      <c r="M358" s="1">
        <v>0.48619212962962965</v>
      </c>
      <c r="O358" t="s">
        <v>57</v>
      </c>
      <c r="R358">
        <v>0.2</v>
      </c>
    </row>
    <row r="359" spans="1:18" x14ac:dyDescent="0.25">
      <c r="A359">
        <v>3</v>
      </c>
      <c r="B359">
        <v>433</v>
      </c>
      <c r="C359" t="s">
        <v>133</v>
      </c>
      <c r="D359" t="s">
        <v>577</v>
      </c>
      <c r="E359" t="s">
        <v>578</v>
      </c>
      <c r="F359" t="s">
        <v>566</v>
      </c>
      <c r="G359">
        <v>2006</v>
      </c>
      <c r="H359" t="s">
        <v>21</v>
      </c>
      <c r="I359" t="s">
        <v>579</v>
      </c>
      <c r="J359">
        <v>500</v>
      </c>
      <c r="L359" s="1">
        <v>0.47018518518518521</v>
      </c>
      <c r="M359" s="1">
        <v>0.49208333333333337</v>
      </c>
      <c r="O359" t="s">
        <v>57</v>
      </c>
      <c r="R359">
        <v>0.2</v>
      </c>
    </row>
    <row r="360" spans="1:18" x14ac:dyDescent="0.25">
      <c r="A360">
        <v>3</v>
      </c>
      <c r="B360">
        <v>457</v>
      </c>
      <c r="C360" t="s">
        <v>133</v>
      </c>
      <c r="D360" t="s">
        <v>616</v>
      </c>
      <c r="E360" t="s">
        <v>145</v>
      </c>
      <c r="F360" t="s">
        <v>591</v>
      </c>
      <c r="G360">
        <v>2006</v>
      </c>
      <c r="H360" t="s">
        <v>21</v>
      </c>
      <c r="I360" t="s">
        <v>617</v>
      </c>
      <c r="J360">
        <v>500</v>
      </c>
      <c r="L360" s="1">
        <v>0.4722337962962963</v>
      </c>
      <c r="M360" s="1">
        <v>0.49090277777777774</v>
      </c>
      <c r="O360" t="s">
        <v>57</v>
      </c>
      <c r="R360">
        <v>0.2</v>
      </c>
    </row>
    <row r="361" spans="1:18" x14ac:dyDescent="0.25">
      <c r="A361">
        <v>3</v>
      </c>
      <c r="B361">
        <v>141</v>
      </c>
      <c r="C361" t="s">
        <v>133</v>
      </c>
      <c r="D361" t="s">
        <v>134</v>
      </c>
      <c r="E361" t="s">
        <v>135</v>
      </c>
      <c r="F361" t="s">
        <v>78</v>
      </c>
      <c r="G361">
        <v>2006</v>
      </c>
      <c r="H361" t="s">
        <v>21</v>
      </c>
      <c r="I361" t="s">
        <v>118</v>
      </c>
      <c r="J361">
        <v>500</v>
      </c>
      <c r="L361" s="1">
        <v>0.47569444444444442</v>
      </c>
      <c r="R361">
        <v>0</v>
      </c>
    </row>
    <row r="362" spans="1:18" x14ac:dyDescent="0.25">
      <c r="A362">
        <v>3</v>
      </c>
      <c r="B362">
        <v>142</v>
      </c>
      <c r="C362" t="s">
        <v>133</v>
      </c>
      <c r="D362" t="s">
        <v>136</v>
      </c>
      <c r="E362" t="s">
        <v>120</v>
      </c>
      <c r="F362" t="s">
        <v>78</v>
      </c>
      <c r="G362">
        <v>2006</v>
      </c>
      <c r="H362" t="s">
        <v>21</v>
      </c>
      <c r="I362" t="s">
        <v>118</v>
      </c>
      <c r="J362">
        <v>500</v>
      </c>
      <c r="L362" s="1">
        <v>0.47430555555555554</v>
      </c>
      <c r="R362">
        <v>0</v>
      </c>
    </row>
    <row r="363" spans="1:18" x14ac:dyDescent="0.25">
      <c r="A363">
        <v>3</v>
      </c>
      <c r="B363">
        <v>524</v>
      </c>
      <c r="C363" t="s">
        <v>133</v>
      </c>
      <c r="D363" t="s">
        <v>675</v>
      </c>
      <c r="E363" t="s">
        <v>324</v>
      </c>
      <c r="F363" t="s">
        <v>631</v>
      </c>
      <c r="G363">
        <v>2006</v>
      </c>
      <c r="H363" t="s">
        <v>21</v>
      </c>
      <c r="I363" t="s">
        <v>632</v>
      </c>
      <c r="J363">
        <v>500</v>
      </c>
      <c r="L363" s="1">
        <v>0.4770833333333333</v>
      </c>
      <c r="R363">
        <v>0</v>
      </c>
    </row>
    <row r="364" spans="1:18" x14ac:dyDescent="0.25">
      <c r="A364">
        <v>3</v>
      </c>
      <c r="B364">
        <v>571</v>
      </c>
      <c r="C364" t="s">
        <v>133</v>
      </c>
      <c r="D364" t="s">
        <v>648</v>
      </c>
      <c r="E364" t="s">
        <v>649</v>
      </c>
      <c r="F364" t="s">
        <v>649</v>
      </c>
      <c r="H364" t="s">
        <v>21</v>
      </c>
      <c r="L364" s="1">
        <v>0.47638888888888892</v>
      </c>
      <c r="R364">
        <v>0</v>
      </c>
    </row>
    <row r="365" spans="1:18" x14ac:dyDescent="0.25">
      <c r="A365">
        <v>3</v>
      </c>
      <c r="B365">
        <v>572</v>
      </c>
      <c r="C365" t="s">
        <v>133</v>
      </c>
      <c r="D365" t="s">
        <v>648</v>
      </c>
      <c r="E365" t="s">
        <v>649</v>
      </c>
      <c r="F365" t="s">
        <v>649</v>
      </c>
      <c r="H365" t="s">
        <v>21</v>
      </c>
      <c r="L365" s="1">
        <v>0.47152777777777777</v>
      </c>
      <c r="R365">
        <v>0</v>
      </c>
    </row>
    <row r="366" spans="1:18" x14ac:dyDescent="0.25">
      <c r="A366">
        <v>3</v>
      </c>
      <c r="B366">
        <v>525</v>
      </c>
      <c r="C366" t="s">
        <v>53</v>
      </c>
      <c r="D366" t="s">
        <v>691</v>
      </c>
      <c r="E366" t="s">
        <v>407</v>
      </c>
      <c r="F366" t="s">
        <v>631</v>
      </c>
      <c r="G366">
        <v>2004</v>
      </c>
      <c r="H366" t="s">
        <v>21</v>
      </c>
      <c r="I366" t="s">
        <v>692</v>
      </c>
      <c r="J366">
        <v>500</v>
      </c>
      <c r="L366" s="1">
        <v>0.48126157407407405</v>
      </c>
      <c r="M366" s="1">
        <v>0.50045138888888896</v>
      </c>
      <c r="O366" s="1">
        <v>1.9189814814814816E-2</v>
      </c>
      <c r="R366">
        <f>$O$366/O366</f>
        <v>1</v>
      </c>
    </row>
    <row r="367" spans="1:18" x14ac:dyDescent="0.25">
      <c r="A367">
        <v>3</v>
      </c>
      <c r="B367">
        <v>375</v>
      </c>
      <c r="C367" t="s">
        <v>53</v>
      </c>
      <c r="D367" t="s">
        <v>495</v>
      </c>
      <c r="E367" t="s">
        <v>496</v>
      </c>
      <c r="F367" t="s">
        <v>463</v>
      </c>
      <c r="G367">
        <v>2005</v>
      </c>
      <c r="H367" t="s">
        <v>21</v>
      </c>
      <c r="I367" t="s">
        <v>467</v>
      </c>
      <c r="J367">
        <v>500</v>
      </c>
      <c r="L367" s="1">
        <v>0.49180555555555555</v>
      </c>
      <c r="M367" s="1">
        <v>0.51107638888888884</v>
      </c>
      <c r="O367" s="1">
        <v>1.9270833333333334E-2</v>
      </c>
      <c r="R367">
        <f t="shared" ref="R367:R378" si="15">$O$366/O367</f>
        <v>0.9957957957957958</v>
      </c>
    </row>
    <row r="368" spans="1:18" x14ac:dyDescent="0.25">
      <c r="A368">
        <v>3</v>
      </c>
      <c r="B368">
        <v>318</v>
      </c>
      <c r="C368" t="s">
        <v>53</v>
      </c>
      <c r="D368" t="s">
        <v>414</v>
      </c>
      <c r="E368" t="s">
        <v>254</v>
      </c>
      <c r="F368" t="s">
        <v>368</v>
      </c>
      <c r="G368">
        <v>2005</v>
      </c>
      <c r="H368" t="s">
        <v>21</v>
      </c>
      <c r="I368" t="s">
        <v>371</v>
      </c>
      <c r="J368">
        <v>500</v>
      </c>
      <c r="L368" s="1">
        <v>0.47994212962962962</v>
      </c>
      <c r="M368" s="1">
        <v>0.49975694444444446</v>
      </c>
      <c r="O368" s="1">
        <v>1.9814814814814816E-2</v>
      </c>
      <c r="R368">
        <f t="shared" si="15"/>
        <v>0.96845794392523366</v>
      </c>
    </row>
    <row r="369" spans="1:18" x14ac:dyDescent="0.25">
      <c r="A369">
        <v>3</v>
      </c>
      <c r="B369">
        <v>254</v>
      </c>
      <c r="C369" t="s">
        <v>53</v>
      </c>
      <c r="D369" t="s">
        <v>321</v>
      </c>
      <c r="E369" t="s">
        <v>254</v>
      </c>
      <c r="F369" t="s">
        <v>269</v>
      </c>
      <c r="G369">
        <v>2005</v>
      </c>
      <c r="H369" t="s">
        <v>21</v>
      </c>
      <c r="I369" t="s">
        <v>270</v>
      </c>
      <c r="J369">
        <v>500</v>
      </c>
      <c r="L369" s="1">
        <v>0.48887731481481483</v>
      </c>
      <c r="M369" s="1">
        <v>0.50906249999999997</v>
      </c>
      <c r="O369" s="1">
        <v>2.0185185185185184E-2</v>
      </c>
      <c r="R369">
        <f t="shared" si="15"/>
        <v>0.95068807339449546</v>
      </c>
    </row>
    <row r="370" spans="1:18" x14ac:dyDescent="0.25">
      <c r="A370">
        <v>3</v>
      </c>
      <c r="B370">
        <v>204</v>
      </c>
      <c r="C370" t="s">
        <v>53</v>
      </c>
      <c r="D370" t="s">
        <v>144</v>
      </c>
      <c r="E370" t="s">
        <v>52</v>
      </c>
      <c r="F370" t="s">
        <v>234</v>
      </c>
      <c r="G370">
        <v>2005</v>
      </c>
      <c r="H370" t="s">
        <v>21</v>
      </c>
      <c r="I370">
        <v>28</v>
      </c>
      <c r="J370">
        <v>500</v>
      </c>
      <c r="L370" s="1">
        <v>0.48684027777777777</v>
      </c>
      <c r="M370" s="1">
        <v>0.50864583333333335</v>
      </c>
      <c r="O370" s="1">
        <v>2.1805555555555554E-2</v>
      </c>
      <c r="R370">
        <f t="shared" si="15"/>
        <v>0.88004246284501075</v>
      </c>
    </row>
    <row r="371" spans="1:18" x14ac:dyDescent="0.25">
      <c r="A371">
        <v>3</v>
      </c>
      <c r="B371">
        <v>458</v>
      </c>
      <c r="C371" t="s">
        <v>53</v>
      </c>
      <c r="D371" t="s">
        <v>618</v>
      </c>
      <c r="E371" t="s">
        <v>481</v>
      </c>
      <c r="F371" t="s">
        <v>591</v>
      </c>
      <c r="G371">
        <v>2005</v>
      </c>
      <c r="H371" t="s">
        <v>21</v>
      </c>
      <c r="I371" t="s">
        <v>619</v>
      </c>
      <c r="J371">
        <v>500</v>
      </c>
      <c r="L371" s="1">
        <v>0.48410879629629627</v>
      </c>
      <c r="M371" s="1">
        <v>0.50702546296296302</v>
      </c>
      <c r="O371" s="1">
        <v>2.2916666666666669E-2</v>
      </c>
      <c r="R371">
        <f t="shared" si="15"/>
        <v>0.83737373737373733</v>
      </c>
    </row>
    <row r="372" spans="1:18" x14ac:dyDescent="0.25">
      <c r="A372">
        <v>3</v>
      </c>
      <c r="B372">
        <v>278</v>
      </c>
      <c r="C372" t="s">
        <v>53</v>
      </c>
      <c r="D372" t="s">
        <v>357</v>
      </c>
      <c r="E372" t="s">
        <v>358</v>
      </c>
      <c r="F372" t="s">
        <v>332</v>
      </c>
      <c r="G372">
        <v>2005</v>
      </c>
      <c r="H372" t="s">
        <v>21</v>
      </c>
      <c r="I372">
        <v>146</v>
      </c>
      <c r="J372">
        <v>120</v>
      </c>
      <c r="L372" s="1">
        <v>0.49307870370370371</v>
      </c>
      <c r="M372" s="1">
        <v>0.51754629629629634</v>
      </c>
      <c r="O372" s="1">
        <v>2.4467592592592593E-2</v>
      </c>
      <c r="R372">
        <f t="shared" si="15"/>
        <v>0.78429517502365187</v>
      </c>
    </row>
    <row r="373" spans="1:18" x14ac:dyDescent="0.25">
      <c r="A373">
        <v>3</v>
      </c>
      <c r="B373">
        <v>436</v>
      </c>
      <c r="C373" t="s">
        <v>53</v>
      </c>
      <c r="D373" t="s">
        <v>584</v>
      </c>
      <c r="E373" t="s">
        <v>327</v>
      </c>
      <c r="F373" t="s">
        <v>566</v>
      </c>
      <c r="G373">
        <v>2004</v>
      </c>
      <c r="H373" t="s">
        <v>21</v>
      </c>
      <c r="I373" t="s">
        <v>585</v>
      </c>
      <c r="J373">
        <v>500</v>
      </c>
      <c r="L373" s="1">
        <v>0.4874768518518518</v>
      </c>
      <c r="M373" s="1">
        <v>0.51437500000000003</v>
      </c>
      <c r="O373" s="1">
        <v>2.6898148148148147E-2</v>
      </c>
      <c r="R373">
        <f t="shared" si="15"/>
        <v>0.71342512908777977</v>
      </c>
    </row>
    <row r="374" spans="1:18" x14ac:dyDescent="0.25">
      <c r="A374">
        <v>3</v>
      </c>
      <c r="B374">
        <v>460</v>
      </c>
      <c r="C374" t="s">
        <v>53</v>
      </c>
      <c r="D374" t="s">
        <v>621</v>
      </c>
      <c r="E374" t="s">
        <v>117</v>
      </c>
      <c r="F374" t="s">
        <v>591</v>
      </c>
      <c r="G374">
        <v>2004</v>
      </c>
      <c r="H374" t="s">
        <v>21</v>
      </c>
      <c r="I374" t="s">
        <v>622</v>
      </c>
      <c r="J374">
        <v>500</v>
      </c>
      <c r="L374" s="1">
        <v>0.48054398148148153</v>
      </c>
      <c r="M374" s="1">
        <v>0.50922453703703707</v>
      </c>
      <c r="O374" s="1">
        <v>2.8680555555555553E-2</v>
      </c>
      <c r="R374">
        <f t="shared" si="15"/>
        <v>0.66908797417272003</v>
      </c>
    </row>
    <row r="375" spans="1:18" x14ac:dyDescent="0.25">
      <c r="A375">
        <v>3</v>
      </c>
      <c r="B375">
        <v>321</v>
      </c>
      <c r="C375" t="s">
        <v>53</v>
      </c>
      <c r="D375" t="s">
        <v>417</v>
      </c>
      <c r="E375" t="s">
        <v>157</v>
      </c>
      <c r="F375" t="s">
        <v>368</v>
      </c>
      <c r="G375">
        <v>2005</v>
      </c>
      <c r="H375" t="s">
        <v>21</v>
      </c>
      <c r="I375" t="s">
        <v>374</v>
      </c>
      <c r="J375">
        <v>500</v>
      </c>
      <c r="L375" s="1">
        <v>0.48547453703703702</v>
      </c>
      <c r="M375" s="1">
        <v>0.51509259259259255</v>
      </c>
      <c r="O375" s="1">
        <v>2.9618055555555554E-2</v>
      </c>
      <c r="R375">
        <f t="shared" si="15"/>
        <v>0.64790933958577579</v>
      </c>
    </row>
    <row r="376" spans="1:18" x14ac:dyDescent="0.25">
      <c r="A376">
        <v>3</v>
      </c>
      <c r="B376">
        <v>625</v>
      </c>
      <c r="C376" t="s">
        <v>53</v>
      </c>
      <c r="D376" t="s">
        <v>819</v>
      </c>
      <c r="E376" t="s">
        <v>254</v>
      </c>
      <c r="F376" t="s">
        <v>820</v>
      </c>
      <c r="G376">
        <v>2005</v>
      </c>
      <c r="H376" t="s">
        <v>21</v>
      </c>
      <c r="I376" t="s">
        <v>99</v>
      </c>
      <c r="J376">
        <v>120</v>
      </c>
      <c r="L376" s="1">
        <v>0.48266203703703708</v>
      </c>
      <c r="M376" s="1">
        <v>0.51326388888888885</v>
      </c>
      <c r="O376" s="1">
        <v>3.0601851851851852E-2</v>
      </c>
      <c r="R376">
        <f t="shared" si="15"/>
        <v>0.62708018154311651</v>
      </c>
    </row>
    <row r="377" spans="1:18" x14ac:dyDescent="0.25">
      <c r="A377">
        <v>3</v>
      </c>
      <c r="B377">
        <v>459</v>
      </c>
      <c r="C377" t="s">
        <v>53</v>
      </c>
      <c r="D377" t="s">
        <v>620</v>
      </c>
      <c r="E377" t="s">
        <v>52</v>
      </c>
      <c r="F377" t="s">
        <v>591</v>
      </c>
      <c r="G377">
        <v>2005</v>
      </c>
      <c r="H377" t="s">
        <v>21</v>
      </c>
      <c r="I377" t="s">
        <v>603</v>
      </c>
      <c r="J377">
        <v>500</v>
      </c>
      <c r="L377" s="1">
        <v>0.49032407407407402</v>
      </c>
      <c r="M377" s="1">
        <v>0.52134259259259264</v>
      </c>
      <c r="O377" s="1">
        <v>3.1018518518518515E-2</v>
      </c>
      <c r="R377">
        <f t="shared" si="15"/>
        <v>0.61865671641791053</v>
      </c>
    </row>
    <row r="378" spans="1:18" x14ac:dyDescent="0.25">
      <c r="A378">
        <v>3</v>
      </c>
      <c r="B378">
        <v>317</v>
      </c>
      <c r="C378" t="s">
        <v>53</v>
      </c>
      <c r="D378" t="s">
        <v>413</v>
      </c>
      <c r="E378" t="s">
        <v>145</v>
      </c>
      <c r="F378" t="s">
        <v>368</v>
      </c>
      <c r="G378">
        <v>2004</v>
      </c>
      <c r="H378" t="s">
        <v>21</v>
      </c>
      <c r="I378" t="s">
        <v>374</v>
      </c>
      <c r="J378">
        <v>500</v>
      </c>
      <c r="L378" s="1">
        <v>0.4777777777777778</v>
      </c>
      <c r="M378" s="1">
        <v>0.50959490740740743</v>
      </c>
      <c r="O378" s="1">
        <v>3.1817129629629633E-2</v>
      </c>
      <c r="R378">
        <f t="shared" si="15"/>
        <v>0.60312841033102949</v>
      </c>
    </row>
    <row r="379" spans="1:18" x14ac:dyDescent="0.25">
      <c r="A379">
        <v>3</v>
      </c>
      <c r="B379">
        <v>255</v>
      </c>
      <c r="C379" t="s">
        <v>53</v>
      </c>
      <c r="D379" t="s">
        <v>322</v>
      </c>
      <c r="E379" t="s">
        <v>71</v>
      </c>
      <c r="F379" t="s">
        <v>269</v>
      </c>
      <c r="G379">
        <v>2005</v>
      </c>
      <c r="H379" t="s">
        <v>21</v>
      </c>
      <c r="I379" t="s">
        <v>270</v>
      </c>
      <c r="J379">
        <v>500</v>
      </c>
      <c r="L379" s="1">
        <v>0.49239583333333337</v>
      </c>
      <c r="M379" s="1">
        <v>0.51956018518518521</v>
      </c>
      <c r="O379" t="s">
        <v>57</v>
      </c>
      <c r="R379">
        <v>0.2</v>
      </c>
    </row>
    <row r="380" spans="1:18" x14ac:dyDescent="0.25">
      <c r="A380">
        <v>3</v>
      </c>
      <c r="B380">
        <v>319</v>
      </c>
      <c r="C380" t="s">
        <v>53</v>
      </c>
      <c r="D380" t="s">
        <v>415</v>
      </c>
      <c r="E380" t="s">
        <v>71</v>
      </c>
      <c r="F380" t="s">
        <v>368</v>
      </c>
      <c r="G380">
        <v>2005</v>
      </c>
      <c r="H380" t="s">
        <v>21</v>
      </c>
      <c r="I380" t="s">
        <v>374</v>
      </c>
      <c r="J380">
        <v>500</v>
      </c>
      <c r="L380" s="1">
        <v>0.47851851851851851</v>
      </c>
      <c r="M380" s="1">
        <v>0.49837962962962962</v>
      </c>
      <c r="O380" t="s">
        <v>57</v>
      </c>
      <c r="R380">
        <v>0.2</v>
      </c>
    </row>
    <row r="381" spans="1:18" x14ac:dyDescent="0.25">
      <c r="A381">
        <v>3</v>
      </c>
      <c r="B381">
        <v>144</v>
      </c>
      <c r="C381" t="s">
        <v>53</v>
      </c>
      <c r="D381" t="s">
        <v>139</v>
      </c>
      <c r="E381" t="s">
        <v>140</v>
      </c>
      <c r="F381" t="s">
        <v>78</v>
      </c>
      <c r="G381">
        <v>2004</v>
      </c>
      <c r="H381" t="s">
        <v>21</v>
      </c>
      <c r="I381" t="s">
        <v>91</v>
      </c>
      <c r="J381">
        <v>500</v>
      </c>
      <c r="L381" s="1">
        <v>0.48194444444444445</v>
      </c>
      <c r="R381">
        <v>0</v>
      </c>
    </row>
    <row r="382" spans="1:18" x14ac:dyDescent="0.25">
      <c r="A382">
        <v>3</v>
      </c>
      <c r="B382">
        <v>145</v>
      </c>
      <c r="C382" t="s">
        <v>53</v>
      </c>
      <c r="D382" t="s">
        <v>141</v>
      </c>
      <c r="E382" t="s">
        <v>68</v>
      </c>
      <c r="F382" t="s">
        <v>78</v>
      </c>
      <c r="G382">
        <v>2005</v>
      </c>
      <c r="H382" t="s">
        <v>21</v>
      </c>
      <c r="I382" t="s">
        <v>142</v>
      </c>
      <c r="J382">
        <v>500</v>
      </c>
      <c r="L382" s="1">
        <v>0.4861111111111111</v>
      </c>
      <c r="R382">
        <v>0</v>
      </c>
    </row>
    <row r="383" spans="1:18" x14ac:dyDescent="0.25">
      <c r="A383">
        <v>3</v>
      </c>
      <c r="B383">
        <v>167</v>
      </c>
      <c r="C383" t="s">
        <v>53</v>
      </c>
      <c r="D383" t="s">
        <v>181</v>
      </c>
      <c r="E383" t="s">
        <v>182</v>
      </c>
      <c r="F383" t="s">
        <v>170</v>
      </c>
      <c r="G383">
        <v>2004</v>
      </c>
      <c r="H383" t="s">
        <v>21</v>
      </c>
      <c r="I383" t="s">
        <v>171</v>
      </c>
      <c r="J383">
        <v>500</v>
      </c>
      <c r="L383" s="1">
        <v>0.48819444444444443</v>
      </c>
      <c r="R383">
        <v>0</v>
      </c>
    </row>
    <row r="384" spans="1:18" x14ac:dyDescent="0.25">
      <c r="A384">
        <v>3</v>
      </c>
      <c r="B384">
        <v>320</v>
      </c>
      <c r="C384" t="s">
        <v>53</v>
      </c>
      <c r="D384" t="s">
        <v>416</v>
      </c>
      <c r="E384" t="s">
        <v>34</v>
      </c>
      <c r="F384" t="s">
        <v>368</v>
      </c>
      <c r="G384">
        <v>2005</v>
      </c>
      <c r="H384" t="s">
        <v>21</v>
      </c>
      <c r="I384" t="s">
        <v>374</v>
      </c>
      <c r="J384">
        <v>500</v>
      </c>
      <c r="L384" s="1">
        <v>0.47916666666666669</v>
      </c>
      <c r="R384">
        <v>0</v>
      </c>
    </row>
    <row r="385" spans="1:18" x14ac:dyDescent="0.25">
      <c r="A385">
        <v>3</v>
      </c>
      <c r="B385">
        <v>434</v>
      </c>
      <c r="C385" t="s">
        <v>53</v>
      </c>
      <c r="D385" t="s">
        <v>580</v>
      </c>
      <c r="E385" t="s">
        <v>126</v>
      </c>
      <c r="F385" t="s">
        <v>566</v>
      </c>
      <c r="G385">
        <v>2005</v>
      </c>
      <c r="H385" t="s">
        <v>21</v>
      </c>
      <c r="I385" t="s">
        <v>581</v>
      </c>
      <c r="J385">
        <v>500</v>
      </c>
      <c r="L385" s="1">
        <v>0.49374999999999997</v>
      </c>
      <c r="R385">
        <v>0</v>
      </c>
    </row>
    <row r="386" spans="1:18" x14ac:dyDescent="0.25">
      <c r="A386">
        <v>3</v>
      </c>
      <c r="B386">
        <v>435</v>
      </c>
      <c r="C386" t="s">
        <v>53</v>
      </c>
      <c r="D386" t="s">
        <v>582</v>
      </c>
      <c r="E386" t="s">
        <v>327</v>
      </c>
      <c r="F386" t="s">
        <v>566</v>
      </c>
      <c r="G386">
        <v>2005</v>
      </c>
      <c r="H386" t="s">
        <v>21</v>
      </c>
      <c r="I386" t="s">
        <v>583</v>
      </c>
      <c r="J386">
        <v>500</v>
      </c>
      <c r="L386" s="1">
        <v>0.48958333333333331</v>
      </c>
      <c r="R386">
        <v>0</v>
      </c>
    </row>
    <row r="387" spans="1:18" x14ac:dyDescent="0.25">
      <c r="A387">
        <v>3</v>
      </c>
      <c r="B387">
        <v>575</v>
      </c>
      <c r="C387" t="s">
        <v>53</v>
      </c>
      <c r="D387" t="s">
        <v>648</v>
      </c>
      <c r="E387" t="s">
        <v>649</v>
      </c>
      <c r="F387" t="s">
        <v>649</v>
      </c>
      <c r="H387" t="s">
        <v>21</v>
      </c>
      <c r="L387" s="1">
        <v>0.48333333333333334</v>
      </c>
      <c r="R387">
        <v>0</v>
      </c>
    </row>
    <row r="388" spans="1:18" x14ac:dyDescent="0.25">
      <c r="A388">
        <v>3</v>
      </c>
      <c r="B388">
        <v>576</v>
      </c>
      <c r="C388" t="s">
        <v>53</v>
      </c>
      <c r="D388" t="s">
        <v>648</v>
      </c>
      <c r="E388" t="s">
        <v>649</v>
      </c>
      <c r="F388" t="s">
        <v>649</v>
      </c>
      <c r="H388" t="s">
        <v>21</v>
      </c>
      <c r="L388" s="1">
        <v>0.48472222222222222</v>
      </c>
      <c r="R388">
        <v>0</v>
      </c>
    </row>
    <row r="389" spans="1:18" x14ac:dyDescent="0.25">
      <c r="A389">
        <v>3</v>
      </c>
      <c r="B389">
        <v>644</v>
      </c>
      <c r="C389" t="s">
        <v>53</v>
      </c>
      <c r="D389" t="s">
        <v>528</v>
      </c>
      <c r="E389" t="s">
        <v>68</v>
      </c>
      <c r="F389" t="s">
        <v>517</v>
      </c>
      <c r="G389">
        <v>2004</v>
      </c>
      <c r="H389" t="s">
        <v>21</v>
      </c>
      <c r="I389" t="s">
        <v>865</v>
      </c>
      <c r="J389">
        <v>120</v>
      </c>
      <c r="L389" s="1">
        <v>0.4909722222222222</v>
      </c>
      <c r="R389">
        <v>0</v>
      </c>
    </row>
    <row r="390" spans="1:18" x14ac:dyDescent="0.25">
      <c r="A390">
        <v>3</v>
      </c>
      <c r="B390">
        <v>376</v>
      </c>
      <c r="C390" t="s">
        <v>143</v>
      </c>
      <c r="D390" t="s">
        <v>497</v>
      </c>
      <c r="E390" t="s">
        <v>207</v>
      </c>
      <c r="F390" t="s">
        <v>463</v>
      </c>
      <c r="G390">
        <v>2002</v>
      </c>
      <c r="H390" t="s">
        <v>21</v>
      </c>
      <c r="I390" t="s">
        <v>209</v>
      </c>
      <c r="J390">
        <v>500</v>
      </c>
      <c r="L390" s="1">
        <v>0.46942129629629631</v>
      </c>
      <c r="M390" s="1">
        <v>0.48601851851851857</v>
      </c>
      <c r="O390" s="1">
        <v>1.6597222222222222E-2</v>
      </c>
      <c r="R390">
        <f>$O$390/O390</f>
        <v>1</v>
      </c>
    </row>
    <row r="391" spans="1:18" x14ac:dyDescent="0.25">
      <c r="A391">
        <v>3</v>
      </c>
      <c r="B391">
        <v>526</v>
      </c>
      <c r="C391" t="s">
        <v>143</v>
      </c>
      <c r="D391" t="s">
        <v>690</v>
      </c>
      <c r="E391" t="s">
        <v>117</v>
      </c>
      <c r="F391" t="s">
        <v>631</v>
      </c>
      <c r="G391">
        <v>2003</v>
      </c>
      <c r="H391" t="s">
        <v>21</v>
      </c>
      <c r="I391" t="s">
        <v>632</v>
      </c>
      <c r="L391" s="1">
        <v>0.46665509259259258</v>
      </c>
      <c r="M391" s="1">
        <v>0.48458333333333337</v>
      </c>
      <c r="O391" s="1">
        <v>1.7928240740740741E-2</v>
      </c>
      <c r="R391">
        <f t="shared" ref="R391:R396" si="16">$O$390/O391</f>
        <v>0.92575855390574557</v>
      </c>
    </row>
    <row r="392" spans="1:18" x14ac:dyDescent="0.25">
      <c r="A392">
        <v>3</v>
      </c>
      <c r="B392">
        <v>377</v>
      </c>
      <c r="C392" t="s">
        <v>143</v>
      </c>
      <c r="D392" t="s">
        <v>497</v>
      </c>
      <c r="E392" t="s">
        <v>28</v>
      </c>
      <c r="F392" t="s">
        <v>463</v>
      </c>
      <c r="G392">
        <v>2002</v>
      </c>
      <c r="H392" t="s">
        <v>21</v>
      </c>
      <c r="I392" t="s">
        <v>209</v>
      </c>
      <c r="J392">
        <v>500</v>
      </c>
      <c r="L392" s="1">
        <v>0.46811342592592592</v>
      </c>
      <c r="M392" s="1">
        <v>0.48620370370370369</v>
      </c>
      <c r="O392" s="1">
        <v>1.8090277777777778E-2</v>
      </c>
      <c r="R392">
        <f t="shared" si="16"/>
        <v>0.91746641074856039</v>
      </c>
    </row>
    <row r="393" spans="1:18" x14ac:dyDescent="0.25">
      <c r="A393">
        <v>3</v>
      </c>
      <c r="B393">
        <v>205</v>
      </c>
      <c r="C393" t="s">
        <v>143</v>
      </c>
      <c r="D393" t="s">
        <v>259</v>
      </c>
      <c r="E393" t="s">
        <v>145</v>
      </c>
      <c r="F393" t="s">
        <v>234</v>
      </c>
      <c r="G393">
        <v>2003</v>
      </c>
      <c r="H393" t="s">
        <v>21</v>
      </c>
      <c r="I393" t="s">
        <v>243</v>
      </c>
      <c r="J393">
        <v>500</v>
      </c>
      <c r="L393" s="1">
        <v>0.46878472222222217</v>
      </c>
      <c r="M393" s="1">
        <v>0.48776620370370366</v>
      </c>
      <c r="O393" s="1">
        <v>1.8981481481481481E-2</v>
      </c>
      <c r="R393">
        <f t="shared" si="16"/>
        <v>0.87439024390243902</v>
      </c>
    </row>
    <row r="394" spans="1:18" x14ac:dyDescent="0.25">
      <c r="A394">
        <v>3</v>
      </c>
      <c r="B394">
        <v>628</v>
      </c>
      <c r="C394" t="s">
        <v>143</v>
      </c>
      <c r="D394" t="s">
        <v>483</v>
      </c>
      <c r="E394" t="s">
        <v>185</v>
      </c>
      <c r="F394" t="s">
        <v>463</v>
      </c>
      <c r="G394">
        <v>2002</v>
      </c>
      <c r="H394" t="s">
        <v>21</v>
      </c>
      <c r="I394" t="s">
        <v>467</v>
      </c>
      <c r="J394">
        <v>120</v>
      </c>
      <c r="L394" s="1">
        <v>0.47082175925925923</v>
      </c>
      <c r="M394" s="1">
        <v>0.49201388888888892</v>
      </c>
      <c r="O394" s="1">
        <v>2.119212962962963E-2</v>
      </c>
      <c r="R394">
        <f t="shared" si="16"/>
        <v>0.78317859093391584</v>
      </c>
    </row>
    <row r="395" spans="1:18" x14ac:dyDescent="0.25">
      <c r="A395">
        <v>3</v>
      </c>
      <c r="B395">
        <v>462</v>
      </c>
      <c r="C395" t="s">
        <v>143</v>
      </c>
      <c r="D395" t="s">
        <v>391</v>
      </c>
      <c r="E395" t="s">
        <v>28</v>
      </c>
      <c r="F395" t="s">
        <v>591</v>
      </c>
      <c r="G395">
        <v>2002</v>
      </c>
      <c r="H395" t="s">
        <v>21</v>
      </c>
      <c r="I395" t="s">
        <v>625</v>
      </c>
      <c r="J395">
        <v>500</v>
      </c>
      <c r="L395" s="1">
        <v>0.47017361111111117</v>
      </c>
      <c r="M395" s="1">
        <v>0.4942361111111111</v>
      </c>
      <c r="O395" s="1">
        <v>2.4062500000000001E-2</v>
      </c>
      <c r="R395">
        <f t="shared" si="16"/>
        <v>0.68975468975468968</v>
      </c>
    </row>
    <row r="396" spans="1:18" x14ac:dyDescent="0.25">
      <c r="A396">
        <v>3</v>
      </c>
      <c r="B396">
        <v>461</v>
      </c>
      <c r="C396" t="s">
        <v>143</v>
      </c>
      <c r="D396" t="s">
        <v>623</v>
      </c>
      <c r="E396" t="s">
        <v>327</v>
      </c>
      <c r="F396" t="s">
        <v>591</v>
      </c>
      <c r="G396">
        <v>2003</v>
      </c>
      <c r="H396" t="s">
        <v>21</v>
      </c>
      <c r="I396" t="s">
        <v>624</v>
      </c>
      <c r="J396">
        <v>500</v>
      </c>
      <c r="L396" s="1">
        <v>0.4660069444444444</v>
      </c>
      <c r="M396" s="1">
        <v>0.49207175925925922</v>
      </c>
      <c r="O396" s="1">
        <v>2.6064814814814815E-2</v>
      </c>
      <c r="R396">
        <f t="shared" si="16"/>
        <v>0.63676731793960917</v>
      </c>
    </row>
    <row r="397" spans="1:18" x14ac:dyDescent="0.25">
      <c r="A397">
        <v>3</v>
      </c>
      <c r="B397">
        <v>579</v>
      </c>
      <c r="C397" t="s">
        <v>143</v>
      </c>
      <c r="D397" t="s">
        <v>736</v>
      </c>
      <c r="E397" t="s">
        <v>773</v>
      </c>
      <c r="F397" t="s">
        <v>649</v>
      </c>
      <c r="H397" t="s">
        <v>21</v>
      </c>
      <c r="L397" s="1">
        <v>0.46458333333333335</v>
      </c>
      <c r="R397">
        <v>0</v>
      </c>
    </row>
    <row r="398" spans="1:18" x14ac:dyDescent="0.25">
      <c r="A398">
        <v>3</v>
      </c>
      <c r="B398">
        <v>674</v>
      </c>
      <c r="C398" t="s">
        <v>143</v>
      </c>
      <c r="D398" t="s">
        <v>871</v>
      </c>
      <c r="E398" t="s">
        <v>407</v>
      </c>
      <c r="F398" t="s">
        <v>872</v>
      </c>
      <c r="G398">
        <v>2003</v>
      </c>
      <c r="H398" t="s">
        <v>21</v>
      </c>
      <c r="I398" t="s">
        <v>873</v>
      </c>
      <c r="J398">
        <v>120</v>
      </c>
      <c r="L398" s="1">
        <v>0.46527777777777773</v>
      </c>
      <c r="R398">
        <v>0</v>
      </c>
    </row>
    <row r="399" spans="1:18" x14ac:dyDescent="0.25">
      <c r="A399">
        <v>3</v>
      </c>
      <c r="B399">
        <v>690</v>
      </c>
      <c r="C399" t="s">
        <v>143</v>
      </c>
      <c r="D399" t="s">
        <v>648</v>
      </c>
      <c r="E399" t="s">
        <v>649</v>
      </c>
      <c r="H399" t="s">
        <v>21</v>
      </c>
      <c r="L399" s="1">
        <v>0.46736111111111112</v>
      </c>
      <c r="R399">
        <v>0</v>
      </c>
    </row>
    <row r="400" spans="1:18" x14ac:dyDescent="0.25">
      <c r="A400">
        <v>3</v>
      </c>
      <c r="B400">
        <v>181</v>
      </c>
      <c r="C400" t="s">
        <v>27</v>
      </c>
      <c r="D400" t="s">
        <v>214</v>
      </c>
      <c r="E400" t="s">
        <v>215</v>
      </c>
      <c r="F400" t="s">
        <v>216</v>
      </c>
      <c r="G400">
        <v>1985</v>
      </c>
      <c r="H400" t="s">
        <v>21</v>
      </c>
      <c r="I400" t="s">
        <v>217</v>
      </c>
      <c r="J400">
        <v>750</v>
      </c>
      <c r="L400" s="1">
        <v>0.50623842592592594</v>
      </c>
      <c r="M400" s="1">
        <v>0.52236111111111116</v>
      </c>
      <c r="O400" s="1">
        <v>1.6122685185185184E-2</v>
      </c>
      <c r="R400">
        <f>$O$400/O400</f>
        <v>1</v>
      </c>
    </row>
    <row r="401" spans="1:18" x14ac:dyDescent="0.25">
      <c r="A401">
        <v>3</v>
      </c>
      <c r="B401">
        <v>354</v>
      </c>
      <c r="C401" t="s">
        <v>27</v>
      </c>
      <c r="D401" t="s">
        <v>460</v>
      </c>
      <c r="E401" t="s">
        <v>34</v>
      </c>
      <c r="F401" t="s">
        <v>461</v>
      </c>
      <c r="G401">
        <v>1987</v>
      </c>
      <c r="H401" t="s">
        <v>21</v>
      </c>
      <c r="I401">
        <v>122</v>
      </c>
      <c r="J401">
        <v>750</v>
      </c>
      <c r="L401" s="1">
        <v>0.50075231481481486</v>
      </c>
      <c r="M401" s="1">
        <v>0.51761574074074079</v>
      </c>
      <c r="O401" s="1">
        <v>1.6863425925925928E-2</v>
      </c>
      <c r="R401">
        <f t="shared" ref="R401:R435" si="17">$O$400/O401</f>
        <v>0.95607412491420718</v>
      </c>
    </row>
    <row r="402" spans="1:18" x14ac:dyDescent="0.25">
      <c r="A402">
        <v>3</v>
      </c>
      <c r="B402">
        <v>582</v>
      </c>
      <c r="C402" t="s">
        <v>27</v>
      </c>
      <c r="D402" t="s">
        <v>738</v>
      </c>
      <c r="E402" t="s">
        <v>407</v>
      </c>
      <c r="F402" t="s">
        <v>368</v>
      </c>
      <c r="G402">
        <v>1990</v>
      </c>
      <c r="H402" t="s">
        <v>21</v>
      </c>
      <c r="L402" s="1">
        <v>0.48899305555555556</v>
      </c>
      <c r="M402" s="1">
        <v>0.50615740740740744</v>
      </c>
      <c r="O402" s="1">
        <v>1.7164351851851851E-2</v>
      </c>
      <c r="R402">
        <f t="shared" si="17"/>
        <v>0.93931220498988532</v>
      </c>
    </row>
    <row r="403" spans="1:18" x14ac:dyDescent="0.25">
      <c r="A403">
        <v>3</v>
      </c>
      <c r="B403">
        <v>103</v>
      </c>
      <c r="C403" t="s">
        <v>27</v>
      </c>
      <c r="D403" t="s">
        <v>24</v>
      </c>
      <c r="E403" t="s">
        <v>28</v>
      </c>
      <c r="F403" t="s">
        <v>20</v>
      </c>
      <c r="G403">
        <v>1982</v>
      </c>
      <c r="H403" t="s">
        <v>21</v>
      </c>
      <c r="I403" t="s">
        <v>26</v>
      </c>
      <c r="J403">
        <v>750</v>
      </c>
      <c r="L403" s="1">
        <v>0.49998842592592596</v>
      </c>
      <c r="M403" s="1">
        <v>0.51800925925925922</v>
      </c>
      <c r="O403" s="1">
        <v>1.8020833333333333E-2</v>
      </c>
      <c r="R403">
        <f t="shared" si="17"/>
        <v>0.89466923570969814</v>
      </c>
    </row>
    <row r="404" spans="1:18" x14ac:dyDescent="0.25">
      <c r="A404">
        <v>3</v>
      </c>
      <c r="B404">
        <v>611</v>
      </c>
      <c r="C404" t="s">
        <v>27</v>
      </c>
      <c r="D404" t="s">
        <v>513</v>
      </c>
      <c r="E404" t="s">
        <v>38</v>
      </c>
      <c r="F404" t="s">
        <v>227</v>
      </c>
      <c r="G404">
        <v>1995</v>
      </c>
      <c r="H404" t="s">
        <v>21</v>
      </c>
      <c r="I404" t="s">
        <v>231</v>
      </c>
      <c r="J404">
        <v>200</v>
      </c>
      <c r="L404" s="1">
        <v>0.49929398148148146</v>
      </c>
      <c r="M404" s="1">
        <v>0.51766203703703706</v>
      </c>
      <c r="O404" s="1">
        <v>1.8368055555555554E-2</v>
      </c>
      <c r="R404">
        <f t="shared" si="17"/>
        <v>0.87775677378701955</v>
      </c>
    </row>
    <row r="405" spans="1:18" x14ac:dyDescent="0.25">
      <c r="A405">
        <v>3</v>
      </c>
      <c r="B405">
        <v>209</v>
      </c>
      <c r="C405" t="s">
        <v>27</v>
      </c>
      <c r="D405" t="s">
        <v>263</v>
      </c>
      <c r="E405" t="s">
        <v>140</v>
      </c>
      <c r="F405" t="s">
        <v>234</v>
      </c>
      <c r="G405">
        <v>1990</v>
      </c>
      <c r="H405" t="s">
        <v>21</v>
      </c>
      <c r="I405" t="s">
        <v>243</v>
      </c>
      <c r="J405">
        <v>750</v>
      </c>
      <c r="L405" s="1">
        <v>0.50557870370370372</v>
      </c>
      <c r="M405" s="1">
        <v>0.52400462962962957</v>
      </c>
      <c r="O405" s="1">
        <v>1.8425925925925925E-2</v>
      </c>
      <c r="R405">
        <f t="shared" si="17"/>
        <v>0.875</v>
      </c>
    </row>
    <row r="406" spans="1:18" x14ac:dyDescent="0.25">
      <c r="A406">
        <v>3</v>
      </c>
      <c r="B406">
        <v>422</v>
      </c>
      <c r="C406" t="s">
        <v>27</v>
      </c>
      <c r="D406" t="s">
        <v>558</v>
      </c>
      <c r="E406" t="s">
        <v>407</v>
      </c>
      <c r="F406" t="s">
        <v>559</v>
      </c>
      <c r="G406">
        <v>1987</v>
      </c>
      <c r="H406" t="s">
        <v>21</v>
      </c>
      <c r="I406" t="s">
        <v>560</v>
      </c>
      <c r="J406">
        <v>750</v>
      </c>
      <c r="L406" s="1">
        <v>0.48502314814814818</v>
      </c>
      <c r="M406" s="1">
        <v>0.50347222222222221</v>
      </c>
      <c r="O406" s="1">
        <v>1.8449074074074073E-2</v>
      </c>
      <c r="R406">
        <f t="shared" si="17"/>
        <v>0.87390213299874531</v>
      </c>
    </row>
    <row r="407" spans="1:18" x14ac:dyDescent="0.25">
      <c r="A407">
        <v>3</v>
      </c>
      <c r="B407">
        <v>691</v>
      </c>
      <c r="C407" t="s">
        <v>27</v>
      </c>
      <c r="D407" t="s">
        <v>890</v>
      </c>
      <c r="E407" t="s">
        <v>891</v>
      </c>
      <c r="F407" t="s">
        <v>78</v>
      </c>
      <c r="G407">
        <v>1986</v>
      </c>
      <c r="H407" t="s">
        <v>21</v>
      </c>
      <c r="L407" s="1">
        <v>0.49723379629629627</v>
      </c>
      <c r="M407" s="1">
        <v>0.51570601851851849</v>
      </c>
      <c r="O407" s="1">
        <v>1.8472222222222223E-2</v>
      </c>
      <c r="R407">
        <f t="shared" si="17"/>
        <v>0.87280701754385959</v>
      </c>
    </row>
    <row r="408" spans="1:18" x14ac:dyDescent="0.25">
      <c r="A408">
        <v>3</v>
      </c>
      <c r="B408">
        <v>206</v>
      </c>
      <c r="C408" t="s">
        <v>27</v>
      </c>
      <c r="D408" t="s">
        <v>260</v>
      </c>
      <c r="E408" t="s">
        <v>207</v>
      </c>
      <c r="F408" t="s">
        <v>234</v>
      </c>
      <c r="G408">
        <v>2001</v>
      </c>
      <c r="H408" t="s">
        <v>21</v>
      </c>
      <c r="I408" t="s">
        <v>243</v>
      </c>
      <c r="J408">
        <v>750</v>
      </c>
      <c r="L408" s="1">
        <v>0.48417824074074073</v>
      </c>
      <c r="M408" s="1">
        <v>0.50288194444444445</v>
      </c>
      <c r="O408" s="1">
        <v>1.8703703703703705E-2</v>
      </c>
      <c r="R408">
        <f t="shared" si="17"/>
        <v>0.86200495049504944</v>
      </c>
    </row>
    <row r="409" spans="1:18" x14ac:dyDescent="0.25">
      <c r="A409">
        <v>3</v>
      </c>
      <c r="B409">
        <v>208</v>
      </c>
      <c r="C409" t="s">
        <v>27</v>
      </c>
      <c r="D409" t="s">
        <v>262</v>
      </c>
      <c r="E409" t="s">
        <v>135</v>
      </c>
      <c r="F409" t="s">
        <v>234</v>
      </c>
      <c r="G409">
        <v>1987</v>
      </c>
      <c r="H409" t="s">
        <v>21</v>
      </c>
      <c r="I409" t="s">
        <v>243</v>
      </c>
      <c r="J409">
        <v>750</v>
      </c>
      <c r="L409" s="1">
        <v>0.48824074074074075</v>
      </c>
      <c r="M409" s="1">
        <v>0.50707175925925929</v>
      </c>
      <c r="O409" s="1">
        <v>1.8831018518518518E-2</v>
      </c>
      <c r="R409">
        <f t="shared" si="17"/>
        <v>0.85617701290719117</v>
      </c>
    </row>
    <row r="410" spans="1:18" x14ac:dyDescent="0.25">
      <c r="A410">
        <v>3</v>
      </c>
      <c r="B410">
        <v>277</v>
      </c>
      <c r="C410" t="s">
        <v>27</v>
      </c>
      <c r="D410" t="s">
        <v>355</v>
      </c>
      <c r="E410" t="s">
        <v>324</v>
      </c>
      <c r="F410" t="s">
        <v>332</v>
      </c>
      <c r="G410">
        <v>1980</v>
      </c>
      <c r="H410" t="s">
        <v>21</v>
      </c>
      <c r="I410" t="s">
        <v>356</v>
      </c>
      <c r="J410">
        <v>750</v>
      </c>
      <c r="L410" s="1">
        <v>0.49866898148148148</v>
      </c>
      <c r="M410" s="1">
        <v>0.51763888888888887</v>
      </c>
      <c r="O410" s="1">
        <v>1.8969907407407408E-2</v>
      </c>
      <c r="R410">
        <f t="shared" si="17"/>
        <v>0.84990848078096393</v>
      </c>
    </row>
    <row r="411" spans="1:18" x14ac:dyDescent="0.25">
      <c r="A411">
        <v>3</v>
      </c>
      <c r="B411">
        <v>439</v>
      </c>
      <c r="C411" t="s">
        <v>27</v>
      </c>
      <c r="D411" t="s">
        <v>586</v>
      </c>
      <c r="E411" t="s">
        <v>145</v>
      </c>
      <c r="F411" t="s">
        <v>587</v>
      </c>
      <c r="G411">
        <v>1982</v>
      </c>
      <c r="H411" t="s">
        <v>21</v>
      </c>
      <c r="I411" t="s">
        <v>589</v>
      </c>
      <c r="J411">
        <v>750</v>
      </c>
      <c r="L411" s="1">
        <v>0.4770949074074074</v>
      </c>
      <c r="M411" s="1">
        <v>0.49655092592592592</v>
      </c>
      <c r="O411" s="1">
        <v>1.9456018518518518E-2</v>
      </c>
      <c r="R411">
        <f t="shared" si="17"/>
        <v>0.82867340868530637</v>
      </c>
    </row>
    <row r="412" spans="1:18" x14ac:dyDescent="0.25">
      <c r="A412">
        <v>3</v>
      </c>
      <c r="B412">
        <v>213</v>
      </c>
      <c r="C412" t="s">
        <v>27</v>
      </c>
      <c r="D412" t="s">
        <v>266</v>
      </c>
      <c r="E412" t="s">
        <v>261</v>
      </c>
      <c r="F412" t="s">
        <v>234</v>
      </c>
      <c r="G412">
        <v>1985</v>
      </c>
      <c r="H412" t="s">
        <v>21</v>
      </c>
      <c r="I412" t="s">
        <v>243</v>
      </c>
      <c r="J412">
        <v>750</v>
      </c>
      <c r="L412" s="1">
        <v>0.4793055555555556</v>
      </c>
      <c r="M412" s="1">
        <v>0.49899305555555556</v>
      </c>
      <c r="O412" s="1">
        <v>1.96875E-2</v>
      </c>
      <c r="R412">
        <f t="shared" si="17"/>
        <v>0.81893004115226331</v>
      </c>
    </row>
    <row r="413" spans="1:18" x14ac:dyDescent="0.25">
      <c r="A413">
        <v>3</v>
      </c>
      <c r="B413">
        <v>631</v>
      </c>
      <c r="C413" t="s">
        <v>27</v>
      </c>
      <c r="D413" t="s">
        <v>824</v>
      </c>
      <c r="E413" t="s">
        <v>418</v>
      </c>
      <c r="F413" t="s">
        <v>825</v>
      </c>
      <c r="G413">
        <v>1985</v>
      </c>
      <c r="H413" t="s">
        <v>21</v>
      </c>
      <c r="I413" t="s">
        <v>563</v>
      </c>
      <c r="J413">
        <v>200</v>
      </c>
      <c r="L413" s="1">
        <v>0.50283564814814818</v>
      </c>
      <c r="M413" s="1">
        <v>0.52255787037037038</v>
      </c>
      <c r="O413" s="1">
        <v>1.9722222222222221E-2</v>
      </c>
      <c r="R413">
        <f t="shared" si="17"/>
        <v>0.81748826291079812</v>
      </c>
    </row>
    <row r="414" spans="1:18" x14ac:dyDescent="0.25">
      <c r="A414">
        <v>3</v>
      </c>
      <c r="B414">
        <v>211</v>
      </c>
      <c r="C414" t="s">
        <v>27</v>
      </c>
      <c r="D414" t="s">
        <v>264</v>
      </c>
      <c r="E414" t="s">
        <v>65</v>
      </c>
      <c r="F414" t="s">
        <v>234</v>
      </c>
      <c r="G414">
        <v>1987</v>
      </c>
      <c r="H414" t="s">
        <v>21</v>
      </c>
      <c r="I414" t="s">
        <v>243</v>
      </c>
      <c r="J414">
        <v>750</v>
      </c>
      <c r="L414" s="1">
        <v>0.49449074074074079</v>
      </c>
      <c r="M414" s="1">
        <v>0.51428240740740738</v>
      </c>
      <c r="O414" s="1">
        <v>1.9791666666666666E-2</v>
      </c>
      <c r="R414">
        <f t="shared" si="17"/>
        <v>0.81461988304093569</v>
      </c>
    </row>
    <row r="415" spans="1:18" x14ac:dyDescent="0.25">
      <c r="A415">
        <v>3</v>
      </c>
      <c r="B415">
        <v>414</v>
      </c>
      <c r="C415" t="s">
        <v>27</v>
      </c>
      <c r="D415" t="s">
        <v>545</v>
      </c>
      <c r="E415" t="s">
        <v>71</v>
      </c>
      <c r="F415" t="s">
        <v>546</v>
      </c>
      <c r="G415">
        <v>1987</v>
      </c>
      <c r="H415" t="s">
        <v>21</v>
      </c>
      <c r="I415" t="s">
        <v>547</v>
      </c>
      <c r="J415">
        <v>200</v>
      </c>
      <c r="L415" s="1">
        <v>0.50856481481481486</v>
      </c>
      <c r="M415" s="1">
        <v>0.52866898148148145</v>
      </c>
      <c r="O415" s="1">
        <v>2.0104166666666666E-2</v>
      </c>
      <c r="R415">
        <f t="shared" si="17"/>
        <v>0.80195739781232012</v>
      </c>
    </row>
    <row r="416" spans="1:18" x14ac:dyDescent="0.25">
      <c r="A416">
        <v>3</v>
      </c>
      <c r="B416">
        <v>614</v>
      </c>
      <c r="C416" t="s">
        <v>27</v>
      </c>
      <c r="D416" t="s">
        <v>343</v>
      </c>
      <c r="E416" t="s">
        <v>140</v>
      </c>
      <c r="F416" t="s">
        <v>332</v>
      </c>
      <c r="G416">
        <v>1976</v>
      </c>
      <c r="H416" t="s">
        <v>21</v>
      </c>
      <c r="I416" t="s">
        <v>356</v>
      </c>
      <c r="J416">
        <v>200</v>
      </c>
      <c r="L416" s="1">
        <v>0.48620370370370369</v>
      </c>
      <c r="M416" s="1">
        <v>0.50645833333333334</v>
      </c>
      <c r="O416" s="1">
        <v>2.0254629629629629E-2</v>
      </c>
      <c r="R416">
        <f t="shared" si="17"/>
        <v>0.79599999999999993</v>
      </c>
    </row>
    <row r="417" spans="1:18" x14ac:dyDescent="0.25">
      <c r="A417">
        <v>3</v>
      </c>
      <c r="B417">
        <v>179</v>
      </c>
      <c r="C417" t="s">
        <v>27</v>
      </c>
      <c r="D417" t="s">
        <v>206</v>
      </c>
      <c r="E417" t="s">
        <v>207</v>
      </c>
      <c r="F417" t="s">
        <v>208</v>
      </c>
      <c r="G417">
        <v>1989</v>
      </c>
      <c r="H417" t="s">
        <v>21</v>
      </c>
      <c r="I417" t="s">
        <v>209</v>
      </c>
      <c r="J417">
        <v>750</v>
      </c>
      <c r="L417" s="1">
        <v>0.49662037037037038</v>
      </c>
      <c r="M417" s="1">
        <v>0.51709490740740738</v>
      </c>
      <c r="O417" s="1">
        <v>2.0474537037037038E-2</v>
      </c>
      <c r="R417">
        <f t="shared" si="17"/>
        <v>0.78745053702656864</v>
      </c>
    </row>
    <row r="418" spans="1:18" x14ac:dyDescent="0.25">
      <c r="A418">
        <v>3</v>
      </c>
      <c r="B418">
        <v>256</v>
      </c>
      <c r="C418" t="s">
        <v>27</v>
      </c>
      <c r="D418" t="s">
        <v>206</v>
      </c>
      <c r="E418" t="s">
        <v>185</v>
      </c>
      <c r="F418" t="s">
        <v>269</v>
      </c>
      <c r="G418">
        <v>1984</v>
      </c>
      <c r="H418" t="s">
        <v>21</v>
      </c>
      <c r="I418" t="s">
        <v>270</v>
      </c>
      <c r="J418">
        <v>750</v>
      </c>
      <c r="L418" s="1">
        <v>0.50142361111111111</v>
      </c>
      <c r="M418" s="1">
        <v>0.52194444444444443</v>
      </c>
      <c r="O418" s="1">
        <v>2.0520833333333332E-2</v>
      </c>
      <c r="R418">
        <f t="shared" si="17"/>
        <v>0.78567399887196843</v>
      </c>
    </row>
    <row r="419" spans="1:18" x14ac:dyDescent="0.25">
      <c r="A419">
        <v>3</v>
      </c>
      <c r="B419">
        <v>210</v>
      </c>
      <c r="C419" t="s">
        <v>27</v>
      </c>
      <c r="D419" t="s">
        <v>253</v>
      </c>
      <c r="E419" t="s">
        <v>140</v>
      </c>
      <c r="F419" t="s">
        <v>234</v>
      </c>
      <c r="G419">
        <v>1982</v>
      </c>
      <c r="H419" t="s">
        <v>21</v>
      </c>
      <c r="I419" t="s">
        <v>243</v>
      </c>
      <c r="J419">
        <v>750</v>
      </c>
      <c r="L419" s="1">
        <v>0.49797453703703703</v>
      </c>
      <c r="M419" s="1">
        <v>0.51892361111111118</v>
      </c>
      <c r="O419" s="1">
        <v>2.0949074074074075E-2</v>
      </c>
      <c r="R419">
        <f t="shared" si="17"/>
        <v>0.76961325966850824</v>
      </c>
    </row>
    <row r="420" spans="1:18" x14ac:dyDescent="0.25">
      <c r="A420">
        <v>3</v>
      </c>
      <c r="B420">
        <v>182</v>
      </c>
      <c r="C420" t="s">
        <v>27</v>
      </c>
      <c r="D420" t="s">
        <v>218</v>
      </c>
      <c r="E420" t="s">
        <v>219</v>
      </c>
      <c r="F420" t="s">
        <v>220</v>
      </c>
      <c r="G420">
        <v>1983</v>
      </c>
      <c r="H420" t="s">
        <v>21</v>
      </c>
      <c r="I420" t="s">
        <v>221</v>
      </c>
      <c r="J420">
        <v>750</v>
      </c>
      <c r="L420" s="1">
        <v>0.48546296296296299</v>
      </c>
      <c r="M420" s="1">
        <v>0.50703703703703706</v>
      </c>
      <c r="O420" s="1">
        <v>2.1574074074074075E-2</v>
      </c>
      <c r="R420">
        <f t="shared" si="17"/>
        <v>0.74731759656652352</v>
      </c>
    </row>
    <row r="421" spans="1:18" x14ac:dyDescent="0.25">
      <c r="A421">
        <v>3</v>
      </c>
      <c r="B421">
        <v>257</v>
      </c>
      <c r="C421" t="s">
        <v>27</v>
      </c>
      <c r="D421" t="s">
        <v>323</v>
      </c>
      <c r="E421" t="s">
        <v>324</v>
      </c>
      <c r="F421" t="s">
        <v>269</v>
      </c>
      <c r="G421">
        <v>1983</v>
      </c>
      <c r="H421" t="s">
        <v>21</v>
      </c>
      <c r="I421" t="s">
        <v>270</v>
      </c>
      <c r="J421">
        <v>750</v>
      </c>
      <c r="L421" s="1">
        <v>0.48971064814814813</v>
      </c>
      <c r="M421" s="1">
        <v>0.51145833333333335</v>
      </c>
      <c r="O421" s="1">
        <v>2.1747685185185186E-2</v>
      </c>
      <c r="R421">
        <f t="shared" si="17"/>
        <v>0.74135178286322501</v>
      </c>
    </row>
    <row r="422" spans="1:18" x14ac:dyDescent="0.25">
      <c r="A422">
        <v>3</v>
      </c>
      <c r="B422">
        <v>258</v>
      </c>
      <c r="C422" t="s">
        <v>27</v>
      </c>
      <c r="D422" t="s">
        <v>301</v>
      </c>
      <c r="E422" t="s">
        <v>299</v>
      </c>
      <c r="F422" t="s">
        <v>269</v>
      </c>
      <c r="G422">
        <v>1984</v>
      </c>
      <c r="H422" t="s">
        <v>21</v>
      </c>
      <c r="I422" t="s">
        <v>270</v>
      </c>
      <c r="J422">
        <v>750</v>
      </c>
      <c r="L422" s="1">
        <v>0.48778935185185185</v>
      </c>
      <c r="M422" s="1">
        <v>0.51005787037037031</v>
      </c>
      <c r="O422" s="1">
        <v>2.2268518518518521E-2</v>
      </c>
      <c r="R422">
        <f t="shared" si="17"/>
        <v>0.72401247401247393</v>
      </c>
    </row>
    <row r="423" spans="1:18" x14ac:dyDescent="0.25">
      <c r="A423">
        <v>3</v>
      </c>
      <c r="B423">
        <v>151</v>
      </c>
      <c r="C423" t="s">
        <v>27</v>
      </c>
      <c r="D423" t="s">
        <v>151</v>
      </c>
      <c r="E423" t="s">
        <v>68</v>
      </c>
      <c r="F423" t="s">
        <v>78</v>
      </c>
      <c r="G423">
        <v>1987</v>
      </c>
      <c r="H423" t="s">
        <v>21</v>
      </c>
      <c r="I423" t="s">
        <v>99</v>
      </c>
      <c r="J423">
        <v>750</v>
      </c>
      <c r="L423" s="1">
        <v>0.50210648148148151</v>
      </c>
      <c r="M423" s="1">
        <v>0.5244212962962963</v>
      </c>
      <c r="O423" s="1">
        <v>2.2314814814814815E-2</v>
      </c>
      <c r="R423">
        <f t="shared" si="17"/>
        <v>0.72251037344398339</v>
      </c>
    </row>
    <row r="424" spans="1:18" x14ac:dyDescent="0.25">
      <c r="A424">
        <v>3</v>
      </c>
      <c r="B424">
        <v>463</v>
      </c>
      <c r="C424" t="s">
        <v>27</v>
      </c>
      <c r="D424" t="s">
        <v>119</v>
      </c>
      <c r="E424" t="s">
        <v>140</v>
      </c>
      <c r="F424" t="s">
        <v>591</v>
      </c>
      <c r="G424">
        <v>1976</v>
      </c>
      <c r="H424" t="s">
        <v>21</v>
      </c>
      <c r="I424" t="s">
        <v>563</v>
      </c>
      <c r="J424">
        <v>750</v>
      </c>
      <c r="L424" s="1">
        <v>0.49583333333333335</v>
      </c>
      <c r="M424" s="1">
        <v>0.51822916666666663</v>
      </c>
      <c r="O424" s="1">
        <v>2.2395833333333334E-2</v>
      </c>
      <c r="R424">
        <f t="shared" si="17"/>
        <v>0.71989664082687332</v>
      </c>
    </row>
    <row r="425" spans="1:18" x14ac:dyDescent="0.25">
      <c r="A425">
        <v>3</v>
      </c>
      <c r="B425">
        <v>149</v>
      </c>
      <c r="C425" t="s">
        <v>27</v>
      </c>
      <c r="D425" t="s">
        <v>141</v>
      </c>
      <c r="E425" t="s">
        <v>140</v>
      </c>
      <c r="F425" t="s">
        <v>78</v>
      </c>
      <c r="G425">
        <v>1977</v>
      </c>
      <c r="H425" t="s">
        <v>21</v>
      </c>
      <c r="I425" t="s">
        <v>99</v>
      </c>
      <c r="J425">
        <v>750</v>
      </c>
      <c r="L425" s="1">
        <v>0.49245370370370373</v>
      </c>
      <c r="M425" s="1">
        <v>0.51503472222222224</v>
      </c>
      <c r="O425" s="1">
        <v>2.2581018518518518E-2</v>
      </c>
      <c r="R425">
        <f t="shared" si="17"/>
        <v>0.7139928241927217</v>
      </c>
    </row>
    <row r="426" spans="1:18" x14ac:dyDescent="0.25">
      <c r="A426">
        <v>3</v>
      </c>
      <c r="B426">
        <v>624</v>
      </c>
      <c r="C426" t="s">
        <v>27</v>
      </c>
      <c r="D426" t="s">
        <v>817</v>
      </c>
      <c r="E426" t="s">
        <v>358</v>
      </c>
      <c r="F426" t="s">
        <v>818</v>
      </c>
      <c r="G426">
        <v>1999</v>
      </c>
      <c r="H426" t="s">
        <v>21</v>
      </c>
      <c r="I426" t="s">
        <v>209</v>
      </c>
      <c r="J426">
        <v>200</v>
      </c>
      <c r="L426" s="1">
        <v>0.48261574074074076</v>
      </c>
      <c r="M426" s="1">
        <v>0.50614583333333341</v>
      </c>
      <c r="O426" s="1">
        <v>2.3530092592592592E-2</v>
      </c>
      <c r="R426">
        <f t="shared" si="17"/>
        <v>0.6851942941465814</v>
      </c>
    </row>
    <row r="427" spans="1:18" x14ac:dyDescent="0.25">
      <c r="A427">
        <v>3</v>
      </c>
      <c r="B427">
        <v>147</v>
      </c>
      <c r="C427" t="s">
        <v>27</v>
      </c>
      <c r="D427" t="s">
        <v>146</v>
      </c>
      <c r="E427" t="s">
        <v>75</v>
      </c>
      <c r="F427" t="s">
        <v>78</v>
      </c>
      <c r="G427">
        <v>1991</v>
      </c>
      <c r="H427" t="s">
        <v>21</v>
      </c>
      <c r="I427" t="s">
        <v>99</v>
      </c>
      <c r="J427">
        <v>750</v>
      </c>
      <c r="L427" s="1">
        <v>0.51104166666666673</v>
      </c>
      <c r="M427" s="1">
        <v>0.53500000000000003</v>
      </c>
      <c r="O427" s="1">
        <v>2.3958333333333331E-2</v>
      </c>
      <c r="R427">
        <f t="shared" si="17"/>
        <v>0.67294685990338166</v>
      </c>
    </row>
    <row r="428" spans="1:18" x14ac:dyDescent="0.25">
      <c r="A428">
        <v>3</v>
      </c>
      <c r="B428">
        <v>322</v>
      </c>
      <c r="C428" t="s">
        <v>27</v>
      </c>
      <c r="D428" t="s">
        <v>387</v>
      </c>
      <c r="E428" t="s">
        <v>418</v>
      </c>
      <c r="F428" t="s">
        <v>368</v>
      </c>
      <c r="G428">
        <v>1980</v>
      </c>
      <c r="H428" t="s">
        <v>21</v>
      </c>
      <c r="I428" t="s">
        <v>389</v>
      </c>
      <c r="J428">
        <v>750</v>
      </c>
      <c r="L428" s="1">
        <v>0.50350694444444444</v>
      </c>
      <c r="M428" s="1">
        <v>0.52888888888888885</v>
      </c>
      <c r="O428" s="1">
        <v>2.5381944444444443E-2</v>
      </c>
      <c r="R428">
        <f t="shared" si="17"/>
        <v>0.63520291837665299</v>
      </c>
    </row>
    <row r="429" spans="1:18" x14ac:dyDescent="0.25">
      <c r="A429">
        <v>3</v>
      </c>
      <c r="B429">
        <v>146</v>
      </c>
      <c r="C429" t="s">
        <v>27</v>
      </c>
      <c r="D429" t="s">
        <v>888</v>
      </c>
      <c r="E429" t="s">
        <v>744</v>
      </c>
      <c r="F429" t="s">
        <v>78</v>
      </c>
      <c r="G429">
        <v>1985</v>
      </c>
      <c r="H429" t="s">
        <v>21</v>
      </c>
      <c r="I429" t="s">
        <v>889</v>
      </c>
      <c r="L429" s="1">
        <v>0.47160879629629626</v>
      </c>
      <c r="M429" s="1">
        <v>0.49710648148148145</v>
      </c>
      <c r="O429" s="1">
        <v>2.5497685185185189E-2</v>
      </c>
      <c r="R429">
        <f t="shared" si="17"/>
        <v>0.63231956423059454</v>
      </c>
    </row>
    <row r="430" spans="1:18" x14ac:dyDescent="0.25">
      <c r="A430">
        <v>3</v>
      </c>
      <c r="B430">
        <v>527</v>
      </c>
      <c r="C430" t="s">
        <v>27</v>
      </c>
      <c r="D430" t="s">
        <v>693</v>
      </c>
      <c r="E430" t="s">
        <v>157</v>
      </c>
      <c r="F430" t="s">
        <v>631</v>
      </c>
      <c r="G430">
        <v>1998</v>
      </c>
      <c r="H430" t="s">
        <v>21</v>
      </c>
      <c r="I430" t="s">
        <v>654</v>
      </c>
      <c r="J430">
        <v>750</v>
      </c>
      <c r="L430" s="1">
        <v>0.49099537037037039</v>
      </c>
      <c r="M430" s="1">
        <v>0.51679398148148148</v>
      </c>
      <c r="O430" s="1">
        <v>2.5798611111111109E-2</v>
      </c>
      <c r="R430">
        <f t="shared" si="17"/>
        <v>0.62494392104082552</v>
      </c>
    </row>
    <row r="431" spans="1:18" x14ac:dyDescent="0.25">
      <c r="A431">
        <v>3</v>
      </c>
      <c r="B431">
        <v>212</v>
      </c>
      <c r="C431" t="s">
        <v>27</v>
      </c>
      <c r="D431" t="s">
        <v>265</v>
      </c>
      <c r="E431" t="s">
        <v>207</v>
      </c>
      <c r="F431" t="s">
        <v>234</v>
      </c>
      <c r="G431">
        <v>1991</v>
      </c>
      <c r="H431" t="s">
        <v>21</v>
      </c>
      <c r="I431" t="s">
        <v>243</v>
      </c>
      <c r="J431">
        <v>750</v>
      </c>
      <c r="L431" s="1">
        <v>0.50487268518518513</v>
      </c>
      <c r="M431" s="1">
        <v>0.53152777777777771</v>
      </c>
      <c r="O431" s="1">
        <v>2.6655092592592591E-2</v>
      </c>
      <c r="R431">
        <f t="shared" si="17"/>
        <v>0.60486322188449848</v>
      </c>
    </row>
    <row r="432" spans="1:18" x14ac:dyDescent="0.25">
      <c r="A432">
        <v>3</v>
      </c>
      <c r="B432">
        <v>423</v>
      </c>
      <c r="C432" t="s">
        <v>27</v>
      </c>
      <c r="D432" t="s">
        <v>561</v>
      </c>
      <c r="E432" t="s">
        <v>145</v>
      </c>
      <c r="F432" t="s">
        <v>562</v>
      </c>
      <c r="G432">
        <v>1979</v>
      </c>
      <c r="H432" t="s">
        <v>21</v>
      </c>
      <c r="I432" t="s">
        <v>563</v>
      </c>
      <c r="J432">
        <v>200</v>
      </c>
      <c r="L432" s="1">
        <v>0.47789351851851852</v>
      </c>
      <c r="M432" s="1">
        <v>0.50503472222222223</v>
      </c>
      <c r="O432" s="1">
        <v>2.7141203703703706E-2</v>
      </c>
      <c r="R432">
        <f t="shared" si="17"/>
        <v>0.59402985074626857</v>
      </c>
    </row>
    <row r="433" spans="1:18" x14ac:dyDescent="0.25">
      <c r="A433">
        <v>3</v>
      </c>
      <c r="B433">
        <v>207</v>
      </c>
      <c r="C433" t="s">
        <v>27</v>
      </c>
      <c r="D433" t="s">
        <v>260</v>
      </c>
      <c r="E433" t="s">
        <v>261</v>
      </c>
      <c r="F433" t="s">
        <v>234</v>
      </c>
      <c r="G433">
        <v>1976</v>
      </c>
      <c r="H433" t="s">
        <v>21</v>
      </c>
      <c r="I433" t="s">
        <v>243</v>
      </c>
      <c r="J433">
        <v>750</v>
      </c>
      <c r="L433" s="1">
        <v>0.49309027777777775</v>
      </c>
      <c r="M433" s="1">
        <v>0.52025462962962965</v>
      </c>
      <c r="O433" s="1">
        <v>2.7164351851851853E-2</v>
      </c>
      <c r="R433">
        <f t="shared" si="17"/>
        <v>0.59352364720920314</v>
      </c>
    </row>
    <row r="434" spans="1:18" x14ac:dyDescent="0.25">
      <c r="A434">
        <v>3</v>
      </c>
      <c r="B434">
        <v>675</v>
      </c>
      <c r="C434" t="s">
        <v>27</v>
      </c>
      <c r="D434" t="s">
        <v>871</v>
      </c>
      <c r="E434" t="s">
        <v>145</v>
      </c>
      <c r="F434" t="s">
        <v>872</v>
      </c>
      <c r="G434">
        <v>1977</v>
      </c>
      <c r="H434" t="s">
        <v>21</v>
      </c>
      <c r="I434" t="s">
        <v>99</v>
      </c>
      <c r="J434">
        <v>200</v>
      </c>
      <c r="L434" s="1">
        <v>0.4785300925925926</v>
      </c>
      <c r="M434" s="1">
        <v>0.50642361111111112</v>
      </c>
      <c r="O434" s="1">
        <v>2.7893518518518515E-2</v>
      </c>
      <c r="R434">
        <f t="shared" si="17"/>
        <v>0.57800829875518678</v>
      </c>
    </row>
    <row r="435" spans="1:18" x14ac:dyDescent="0.25">
      <c r="A435">
        <v>3</v>
      </c>
      <c r="B435">
        <v>148</v>
      </c>
      <c r="C435" t="s">
        <v>27</v>
      </c>
      <c r="D435" t="s">
        <v>147</v>
      </c>
      <c r="E435" t="s">
        <v>148</v>
      </c>
      <c r="F435" t="s">
        <v>78</v>
      </c>
      <c r="G435">
        <v>1979</v>
      </c>
      <c r="H435" t="s">
        <v>21</v>
      </c>
      <c r="I435" t="s">
        <v>99</v>
      </c>
      <c r="J435">
        <v>750</v>
      </c>
      <c r="L435" s="1">
        <v>0.49386574074074074</v>
      </c>
      <c r="M435" s="1">
        <v>0.53511574074074075</v>
      </c>
      <c r="O435" s="1">
        <v>4.1250000000000002E-2</v>
      </c>
      <c r="R435">
        <v>0.4</v>
      </c>
    </row>
    <row r="436" spans="1:18" x14ac:dyDescent="0.25">
      <c r="A436">
        <v>3</v>
      </c>
      <c r="B436">
        <v>676</v>
      </c>
      <c r="C436" t="s">
        <v>27</v>
      </c>
      <c r="D436" t="s">
        <v>795</v>
      </c>
      <c r="E436" t="s">
        <v>407</v>
      </c>
      <c r="F436" t="s">
        <v>794</v>
      </c>
      <c r="G436">
        <v>1981</v>
      </c>
      <c r="H436" t="s">
        <v>21</v>
      </c>
      <c r="I436" t="s">
        <v>356</v>
      </c>
      <c r="J436">
        <v>200</v>
      </c>
      <c r="L436" s="1">
        <v>0.47995370370370366</v>
      </c>
      <c r="M436" s="1">
        <v>0.50964120370370369</v>
      </c>
      <c r="O436" t="s">
        <v>57</v>
      </c>
      <c r="R436">
        <v>0.2</v>
      </c>
    </row>
    <row r="437" spans="1:18" x14ac:dyDescent="0.25">
      <c r="A437">
        <v>3</v>
      </c>
      <c r="B437">
        <v>150</v>
      </c>
      <c r="C437" t="s">
        <v>27</v>
      </c>
      <c r="D437" t="s">
        <v>149</v>
      </c>
      <c r="E437" t="s">
        <v>150</v>
      </c>
      <c r="F437" t="s">
        <v>78</v>
      </c>
      <c r="G437">
        <v>1988</v>
      </c>
      <c r="H437" t="s">
        <v>21</v>
      </c>
      <c r="I437" t="s">
        <v>99</v>
      </c>
      <c r="J437">
        <v>750</v>
      </c>
      <c r="L437" s="1">
        <v>0.4916666666666667</v>
      </c>
      <c r="R437">
        <v>0</v>
      </c>
    </row>
    <row r="438" spans="1:18" x14ac:dyDescent="0.25">
      <c r="A438">
        <v>3</v>
      </c>
      <c r="B438">
        <v>152</v>
      </c>
      <c r="C438" t="s">
        <v>27</v>
      </c>
      <c r="D438" t="s">
        <v>152</v>
      </c>
      <c r="E438" t="s">
        <v>34</v>
      </c>
      <c r="F438" t="s">
        <v>78</v>
      </c>
      <c r="G438">
        <v>1997</v>
      </c>
      <c r="H438" t="s">
        <v>21</v>
      </c>
      <c r="I438" t="s">
        <v>99</v>
      </c>
      <c r="J438">
        <v>750</v>
      </c>
      <c r="L438" s="1">
        <v>0.48333333333333334</v>
      </c>
      <c r="R438">
        <v>0</v>
      </c>
    </row>
    <row r="439" spans="1:18" x14ac:dyDescent="0.25">
      <c r="A439">
        <v>3</v>
      </c>
      <c r="B439">
        <v>168</v>
      </c>
      <c r="C439" t="s">
        <v>27</v>
      </c>
      <c r="D439" t="s">
        <v>183</v>
      </c>
      <c r="E439" t="s">
        <v>140</v>
      </c>
      <c r="F439" t="s">
        <v>170</v>
      </c>
      <c r="G439">
        <v>1995</v>
      </c>
      <c r="H439" t="s">
        <v>21</v>
      </c>
      <c r="I439" t="s">
        <v>171</v>
      </c>
      <c r="J439">
        <v>750</v>
      </c>
      <c r="L439" s="1">
        <v>0.48194444444444445</v>
      </c>
      <c r="R439">
        <v>0</v>
      </c>
    </row>
    <row r="440" spans="1:18" x14ac:dyDescent="0.25">
      <c r="A440">
        <v>3</v>
      </c>
      <c r="B440">
        <v>183</v>
      </c>
      <c r="C440" t="s">
        <v>27</v>
      </c>
      <c r="D440" t="s">
        <v>222</v>
      </c>
      <c r="E440" t="s">
        <v>145</v>
      </c>
      <c r="F440" t="s">
        <v>223</v>
      </c>
      <c r="G440">
        <v>1975</v>
      </c>
      <c r="H440" t="s">
        <v>21</v>
      </c>
      <c r="I440" t="s">
        <v>224</v>
      </c>
      <c r="J440">
        <v>750</v>
      </c>
      <c r="L440" s="1">
        <v>0.48055555555555557</v>
      </c>
      <c r="R440">
        <v>0</v>
      </c>
    </row>
    <row r="441" spans="1:18" x14ac:dyDescent="0.25">
      <c r="A441">
        <v>3</v>
      </c>
      <c r="B441">
        <v>323</v>
      </c>
      <c r="C441" t="s">
        <v>27</v>
      </c>
      <c r="D441" t="s">
        <v>419</v>
      </c>
      <c r="E441" t="s">
        <v>120</v>
      </c>
      <c r="F441" t="s">
        <v>368</v>
      </c>
      <c r="G441">
        <v>1980</v>
      </c>
      <c r="H441" t="s">
        <v>21</v>
      </c>
      <c r="I441" t="s">
        <v>374</v>
      </c>
      <c r="J441">
        <v>750</v>
      </c>
      <c r="L441" s="1">
        <v>0.47638888888888892</v>
      </c>
      <c r="R441">
        <v>0</v>
      </c>
    </row>
    <row r="442" spans="1:18" x14ac:dyDescent="0.25">
      <c r="A442">
        <v>3</v>
      </c>
      <c r="B442">
        <v>324</v>
      </c>
      <c r="C442" t="s">
        <v>27</v>
      </c>
      <c r="D442" t="s">
        <v>420</v>
      </c>
      <c r="E442" t="s">
        <v>68</v>
      </c>
      <c r="F442" t="s">
        <v>368</v>
      </c>
      <c r="G442">
        <v>1995</v>
      </c>
      <c r="H442" t="s">
        <v>21</v>
      </c>
      <c r="I442" t="s">
        <v>243</v>
      </c>
      <c r="J442">
        <v>750</v>
      </c>
      <c r="L442" s="1">
        <v>0.48680555555555555</v>
      </c>
      <c r="R442">
        <v>0</v>
      </c>
    </row>
    <row r="443" spans="1:18" x14ac:dyDescent="0.25">
      <c r="A443">
        <v>3</v>
      </c>
      <c r="B443">
        <v>378</v>
      </c>
      <c r="C443" t="s">
        <v>27</v>
      </c>
      <c r="D443" t="s">
        <v>498</v>
      </c>
      <c r="E443" t="s">
        <v>38</v>
      </c>
      <c r="F443" t="s">
        <v>463</v>
      </c>
      <c r="G443">
        <v>2001</v>
      </c>
      <c r="H443" t="s">
        <v>21</v>
      </c>
      <c r="I443" t="s">
        <v>499</v>
      </c>
      <c r="J443">
        <v>750</v>
      </c>
      <c r="L443" s="1">
        <v>0.48125000000000001</v>
      </c>
      <c r="R443">
        <v>0</v>
      </c>
    </row>
    <row r="444" spans="1:18" x14ac:dyDescent="0.25">
      <c r="A444">
        <v>3</v>
      </c>
      <c r="B444">
        <v>441</v>
      </c>
      <c r="C444" t="s">
        <v>27</v>
      </c>
      <c r="D444" t="s">
        <v>592</v>
      </c>
      <c r="E444" t="s">
        <v>71</v>
      </c>
      <c r="F444" t="s">
        <v>591</v>
      </c>
      <c r="G444">
        <v>2000</v>
      </c>
      <c r="H444" t="s">
        <v>21</v>
      </c>
      <c r="I444" t="s">
        <v>593</v>
      </c>
      <c r="J444">
        <v>750</v>
      </c>
      <c r="L444" s="1">
        <v>0.49027777777777781</v>
      </c>
      <c r="R444">
        <v>0</v>
      </c>
    </row>
    <row r="445" spans="1:18" x14ac:dyDescent="0.25">
      <c r="A445">
        <v>3</v>
      </c>
      <c r="B445">
        <v>442</v>
      </c>
      <c r="C445" t="s">
        <v>153</v>
      </c>
      <c r="D445" t="s">
        <v>594</v>
      </c>
      <c r="E445" t="s">
        <v>68</v>
      </c>
      <c r="F445" t="s">
        <v>591</v>
      </c>
      <c r="G445">
        <v>1973</v>
      </c>
      <c r="H445" t="s">
        <v>21</v>
      </c>
      <c r="I445" t="s">
        <v>595</v>
      </c>
      <c r="J445">
        <v>750</v>
      </c>
      <c r="L445" s="1">
        <v>0.48613425925925924</v>
      </c>
      <c r="M445" s="1">
        <v>0.50449074074074074</v>
      </c>
      <c r="O445" s="1">
        <v>1.8356481481481481E-2</v>
      </c>
      <c r="R445">
        <f>$O$445/O445</f>
        <v>1</v>
      </c>
    </row>
    <row r="446" spans="1:18" x14ac:dyDescent="0.25">
      <c r="A446">
        <v>3</v>
      </c>
      <c r="B446">
        <v>153</v>
      </c>
      <c r="C446" t="s">
        <v>153</v>
      </c>
      <c r="D446" t="s">
        <v>154</v>
      </c>
      <c r="E446" t="s">
        <v>155</v>
      </c>
      <c r="F446" t="s">
        <v>78</v>
      </c>
      <c r="G446">
        <v>1968</v>
      </c>
      <c r="H446" t="s">
        <v>21</v>
      </c>
      <c r="I446" t="s">
        <v>99</v>
      </c>
      <c r="J446">
        <v>750</v>
      </c>
      <c r="L446" s="1">
        <v>0.49030092592592589</v>
      </c>
      <c r="M446" s="1">
        <v>0.50920138888888888</v>
      </c>
      <c r="O446" s="1">
        <v>1.8900462962962963E-2</v>
      </c>
      <c r="R446">
        <f t="shared" ref="R446:R452" si="18">$O$445/O446</f>
        <v>0.97121861604409054</v>
      </c>
    </row>
    <row r="447" spans="1:18" x14ac:dyDescent="0.25">
      <c r="A447">
        <v>3</v>
      </c>
      <c r="B447">
        <v>437</v>
      </c>
      <c r="C447" t="s">
        <v>153</v>
      </c>
      <c r="D447" t="s">
        <v>584</v>
      </c>
      <c r="E447" t="s">
        <v>145</v>
      </c>
      <c r="F447" t="s">
        <v>566</v>
      </c>
      <c r="G447">
        <v>1972</v>
      </c>
      <c r="H447" t="s">
        <v>21</v>
      </c>
      <c r="I447" t="s">
        <v>99</v>
      </c>
      <c r="J447">
        <v>750</v>
      </c>
      <c r="L447" s="1">
        <v>0.48540509259259257</v>
      </c>
      <c r="M447" s="1">
        <v>0.51076388888888891</v>
      </c>
      <c r="O447" s="1">
        <v>2.5358796296296296E-2</v>
      </c>
      <c r="R447">
        <f t="shared" si="18"/>
        <v>0.72387037882245553</v>
      </c>
    </row>
    <row r="448" spans="1:18" x14ac:dyDescent="0.25">
      <c r="A448">
        <v>3</v>
      </c>
      <c r="B448">
        <v>160</v>
      </c>
      <c r="C448" t="s">
        <v>153</v>
      </c>
      <c r="D448" t="s">
        <v>166</v>
      </c>
      <c r="E448" t="s">
        <v>135</v>
      </c>
      <c r="F448" t="s">
        <v>167</v>
      </c>
      <c r="G448">
        <v>1975</v>
      </c>
      <c r="H448" t="s">
        <v>21</v>
      </c>
      <c r="I448" t="s">
        <v>168</v>
      </c>
      <c r="J448">
        <v>750</v>
      </c>
      <c r="L448" s="1">
        <v>0.48821759259259262</v>
      </c>
      <c r="M448" s="1">
        <v>0.51729166666666659</v>
      </c>
      <c r="O448" s="1">
        <v>2.9074074074074075E-2</v>
      </c>
      <c r="R448">
        <f t="shared" si="18"/>
        <v>0.63136942675159236</v>
      </c>
    </row>
    <row r="449" spans="1:18" x14ac:dyDescent="0.25">
      <c r="A449">
        <v>3</v>
      </c>
      <c r="B449">
        <v>391</v>
      </c>
      <c r="C449" t="s">
        <v>153</v>
      </c>
      <c r="D449" t="s">
        <v>513</v>
      </c>
      <c r="E449" t="s">
        <v>219</v>
      </c>
      <c r="F449" t="s">
        <v>514</v>
      </c>
      <c r="G449">
        <v>1956</v>
      </c>
      <c r="H449" t="s">
        <v>21</v>
      </c>
      <c r="I449" t="s">
        <v>515</v>
      </c>
      <c r="J449">
        <v>750</v>
      </c>
      <c r="L449" s="1">
        <v>0.486875</v>
      </c>
      <c r="M449" s="1">
        <v>0.51623842592592595</v>
      </c>
      <c r="O449" s="1">
        <v>2.9363425925925921E-2</v>
      </c>
      <c r="R449">
        <f t="shared" si="18"/>
        <v>0.62514781237682304</v>
      </c>
    </row>
    <row r="450" spans="1:18" x14ac:dyDescent="0.25">
      <c r="A450">
        <v>3</v>
      </c>
      <c r="B450">
        <v>464</v>
      </c>
      <c r="C450" t="s">
        <v>153</v>
      </c>
      <c r="D450" t="s">
        <v>613</v>
      </c>
      <c r="E450" t="s">
        <v>148</v>
      </c>
      <c r="F450" t="s">
        <v>591</v>
      </c>
      <c r="G450">
        <v>1966</v>
      </c>
      <c r="H450" t="s">
        <v>21</v>
      </c>
      <c r="I450" t="s">
        <v>563</v>
      </c>
      <c r="J450">
        <v>750</v>
      </c>
      <c r="L450" s="1">
        <v>0.49171296296296302</v>
      </c>
      <c r="M450" s="1">
        <v>0.5236574074074074</v>
      </c>
      <c r="O450" s="1">
        <v>3.1944444444444449E-2</v>
      </c>
      <c r="R450">
        <f t="shared" si="18"/>
        <v>0.57463768115942016</v>
      </c>
    </row>
    <row r="451" spans="1:18" x14ac:dyDescent="0.25">
      <c r="A451">
        <v>3</v>
      </c>
      <c r="B451">
        <v>677</v>
      </c>
      <c r="C451" t="s">
        <v>153</v>
      </c>
      <c r="D451" t="s">
        <v>892</v>
      </c>
      <c r="E451" t="s">
        <v>893</v>
      </c>
      <c r="F451" t="s">
        <v>894</v>
      </c>
      <c r="G451">
        <v>1970</v>
      </c>
      <c r="H451" t="s">
        <v>21</v>
      </c>
      <c r="I451" t="s">
        <v>895</v>
      </c>
      <c r="J451">
        <v>200</v>
      </c>
      <c r="L451" s="1">
        <v>0.48967592592592596</v>
      </c>
      <c r="M451" s="1">
        <v>0.53997685185185185</v>
      </c>
      <c r="O451" s="1">
        <v>5.0300925925925923E-2</v>
      </c>
      <c r="R451">
        <v>0.4</v>
      </c>
    </row>
    <row r="452" spans="1:18" x14ac:dyDescent="0.25">
      <c r="A452">
        <v>3</v>
      </c>
      <c r="B452">
        <v>169</v>
      </c>
      <c r="C452" t="s">
        <v>153</v>
      </c>
      <c r="D452" t="s">
        <v>184</v>
      </c>
      <c r="E452" t="s">
        <v>185</v>
      </c>
      <c r="F452" t="s">
        <v>186</v>
      </c>
      <c r="G452">
        <v>1970</v>
      </c>
      <c r="H452" t="s">
        <v>21</v>
      </c>
      <c r="I452" t="s">
        <v>187</v>
      </c>
      <c r="J452">
        <v>200</v>
      </c>
      <c r="L452" s="1">
        <v>0.48770833333333335</v>
      </c>
      <c r="M452" s="1">
        <v>0.53994212962962962</v>
      </c>
      <c r="O452" s="1">
        <v>5.2233796296296299E-2</v>
      </c>
      <c r="R452">
        <v>0.4</v>
      </c>
    </row>
    <row r="453" spans="1:18" x14ac:dyDescent="0.25">
      <c r="A453">
        <v>3</v>
      </c>
      <c r="B453">
        <v>154</v>
      </c>
      <c r="C453" t="s">
        <v>153</v>
      </c>
      <c r="D453" t="s">
        <v>116</v>
      </c>
      <c r="E453" t="s">
        <v>114</v>
      </c>
      <c r="F453" t="s">
        <v>78</v>
      </c>
      <c r="G453">
        <v>1974</v>
      </c>
      <c r="H453" t="s">
        <v>21</v>
      </c>
      <c r="I453" t="s">
        <v>99</v>
      </c>
      <c r="J453">
        <v>750</v>
      </c>
      <c r="L453" s="1">
        <v>0.48888888888888887</v>
      </c>
      <c r="R453">
        <v>0</v>
      </c>
    </row>
    <row r="454" spans="1:18" x14ac:dyDescent="0.25">
      <c r="A454">
        <v>3</v>
      </c>
      <c r="B454">
        <v>585</v>
      </c>
      <c r="C454" t="s">
        <v>153</v>
      </c>
      <c r="D454" t="s">
        <v>648</v>
      </c>
      <c r="E454" t="s">
        <v>649</v>
      </c>
      <c r="F454" t="s">
        <v>649</v>
      </c>
      <c r="H454" t="s">
        <v>21</v>
      </c>
      <c r="L454" s="1">
        <v>0.4909722222222222</v>
      </c>
      <c r="R454">
        <v>0</v>
      </c>
    </row>
    <row r="455" spans="1:18" x14ac:dyDescent="0.25">
      <c r="A455">
        <v>3</v>
      </c>
      <c r="B455">
        <v>586</v>
      </c>
      <c r="C455" t="s">
        <v>153</v>
      </c>
      <c r="D455" t="s">
        <v>648</v>
      </c>
      <c r="E455" t="s">
        <v>649</v>
      </c>
      <c r="F455" t="s">
        <v>649</v>
      </c>
      <c r="H455" t="s">
        <v>21</v>
      </c>
      <c r="L455" s="1">
        <v>0.48472222222222222</v>
      </c>
      <c r="R455">
        <v>0</v>
      </c>
    </row>
    <row r="456" spans="1:18" x14ac:dyDescent="0.25">
      <c r="A456">
        <v>3</v>
      </c>
      <c r="B456">
        <v>407</v>
      </c>
      <c r="C456" t="s">
        <v>156</v>
      </c>
      <c r="D456" t="s">
        <v>538</v>
      </c>
      <c r="E456" t="s">
        <v>140</v>
      </c>
      <c r="F456" t="s">
        <v>517</v>
      </c>
      <c r="G456">
        <v>2013</v>
      </c>
      <c r="H456" t="s">
        <v>21</v>
      </c>
      <c r="I456" t="s">
        <v>168</v>
      </c>
      <c r="J456">
        <v>250</v>
      </c>
      <c r="L456" s="1">
        <v>0.50069444444444444</v>
      </c>
      <c r="M456" s="1">
        <v>0.50202546296296291</v>
      </c>
      <c r="O456" s="1">
        <v>1.3310185185185185E-3</v>
      </c>
      <c r="P456">
        <v>4</v>
      </c>
      <c r="R456">
        <f>$O$456/O456</f>
        <v>1</v>
      </c>
    </row>
    <row r="457" spans="1:18" x14ac:dyDescent="0.25">
      <c r="A457">
        <v>3</v>
      </c>
      <c r="B457">
        <v>155</v>
      </c>
      <c r="C457" t="s">
        <v>156</v>
      </c>
      <c r="D457" t="s">
        <v>141</v>
      </c>
      <c r="E457" t="s">
        <v>157</v>
      </c>
      <c r="F457" t="s">
        <v>78</v>
      </c>
      <c r="G457">
        <v>2012</v>
      </c>
      <c r="H457" t="s">
        <v>21</v>
      </c>
      <c r="I457" t="s">
        <v>158</v>
      </c>
      <c r="J457">
        <v>250</v>
      </c>
      <c r="L457" s="1">
        <v>0.49105324074074069</v>
      </c>
      <c r="M457" s="1">
        <v>0.49246527777777777</v>
      </c>
      <c r="O457" s="1">
        <v>1.4120370370370369E-3</v>
      </c>
      <c r="P457">
        <v>4</v>
      </c>
      <c r="R457">
        <f t="shared" ref="R457:R484" si="19">$O$456/O457</f>
        <v>0.94262295081967218</v>
      </c>
    </row>
    <row r="458" spans="1:18" x14ac:dyDescent="0.25">
      <c r="A458">
        <v>3</v>
      </c>
      <c r="B458">
        <v>350</v>
      </c>
      <c r="C458" t="s">
        <v>156</v>
      </c>
      <c r="D458" t="s">
        <v>452</v>
      </c>
      <c r="E458" t="s">
        <v>120</v>
      </c>
      <c r="F458" t="s">
        <v>450</v>
      </c>
      <c r="G458">
        <v>2012</v>
      </c>
      <c r="H458" t="s">
        <v>21</v>
      </c>
      <c r="I458" t="s">
        <v>451</v>
      </c>
      <c r="J458">
        <v>250</v>
      </c>
      <c r="L458" s="1">
        <v>0.47855324074074074</v>
      </c>
      <c r="M458" s="1">
        <v>0.47997685185185185</v>
      </c>
      <c r="O458" s="1">
        <v>1.423611111111111E-3</v>
      </c>
      <c r="P458">
        <v>4</v>
      </c>
      <c r="R458">
        <f t="shared" si="19"/>
        <v>0.93495934959349603</v>
      </c>
    </row>
    <row r="459" spans="1:18" x14ac:dyDescent="0.25">
      <c r="A459">
        <v>3</v>
      </c>
      <c r="B459">
        <v>380</v>
      </c>
      <c r="C459" t="s">
        <v>156</v>
      </c>
      <c r="D459" t="s">
        <v>501</v>
      </c>
      <c r="E459" t="s">
        <v>34</v>
      </c>
      <c r="F459" t="s">
        <v>463</v>
      </c>
      <c r="G459">
        <v>2013</v>
      </c>
      <c r="H459" t="s">
        <v>21</v>
      </c>
      <c r="I459" t="s">
        <v>467</v>
      </c>
      <c r="J459">
        <v>250</v>
      </c>
      <c r="L459" s="1">
        <v>0.4944560185185185</v>
      </c>
      <c r="M459" s="1">
        <v>0.49594907407407413</v>
      </c>
      <c r="O459" s="1">
        <v>1.4930555555555556E-3</v>
      </c>
      <c r="P459">
        <v>4</v>
      </c>
      <c r="R459">
        <f t="shared" si="19"/>
        <v>0.89147286821705418</v>
      </c>
    </row>
    <row r="460" spans="1:18" x14ac:dyDescent="0.25">
      <c r="A460">
        <v>3</v>
      </c>
      <c r="B460">
        <v>408</v>
      </c>
      <c r="C460" t="s">
        <v>156</v>
      </c>
      <c r="D460" t="s">
        <v>539</v>
      </c>
      <c r="E460" t="s">
        <v>114</v>
      </c>
      <c r="F460" t="s">
        <v>517</v>
      </c>
      <c r="G460">
        <v>2012</v>
      </c>
      <c r="H460" t="s">
        <v>21</v>
      </c>
      <c r="I460" t="s">
        <v>168</v>
      </c>
      <c r="J460">
        <v>250</v>
      </c>
      <c r="L460" s="1">
        <v>0.50416666666666665</v>
      </c>
      <c r="M460" s="1">
        <v>0.5056828703703703</v>
      </c>
      <c r="O460" s="1">
        <v>1.5162037037037036E-3</v>
      </c>
      <c r="P460">
        <v>4</v>
      </c>
      <c r="R460">
        <f t="shared" si="19"/>
        <v>0.87786259541984735</v>
      </c>
    </row>
    <row r="461" spans="1:18" x14ac:dyDescent="0.25">
      <c r="A461">
        <v>3</v>
      </c>
      <c r="B461">
        <v>556</v>
      </c>
      <c r="C461" t="s">
        <v>156</v>
      </c>
      <c r="D461" t="s">
        <v>761</v>
      </c>
      <c r="E461" t="s">
        <v>412</v>
      </c>
      <c r="F461" t="s">
        <v>517</v>
      </c>
      <c r="G461">
        <v>2012</v>
      </c>
      <c r="H461" t="s">
        <v>21</v>
      </c>
      <c r="I461" t="s">
        <v>865</v>
      </c>
      <c r="J461">
        <v>70</v>
      </c>
      <c r="L461" s="1">
        <v>0.48125000000000001</v>
      </c>
      <c r="M461" s="1">
        <v>0.48277777777777775</v>
      </c>
      <c r="O461" s="1">
        <v>1.5277777777777779E-3</v>
      </c>
      <c r="P461">
        <v>4</v>
      </c>
      <c r="R461">
        <f t="shared" si="19"/>
        <v>0.8712121212121211</v>
      </c>
    </row>
    <row r="462" spans="1:18" x14ac:dyDescent="0.25">
      <c r="A462">
        <v>3</v>
      </c>
      <c r="B462">
        <v>548</v>
      </c>
      <c r="C462" t="s">
        <v>156</v>
      </c>
      <c r="D462" t="s">
        <v>684</v>
      </c>
      <c r="E462" t="s">
        <v>401</v>
      </c>
      <c r="F462" t="s">
        <v>631</v>
      </c>
      <c r="G462">
        <v>2013</v>
      </c>
      <c r="H462" t="s">
        <v>21</v>
      </c>
      <c r="I462" t="s">
        <v>632</v>
      </c>
      <c r="J462">
        <v>250</v>
      </c>
      <c r="L462" s="1">
        <v>0.49512731481481481</v>
      </c>
      <c r="M462" s="1">
        <v>0.4966782407407408</v>
      </c>
      <c r="O462" s="1">
        <v>1.5509259259259261E-3</v>
      </c>
      <c r="P462">
        <v>4</v>
      </c>
      <c r="R462">
        <f t="shared" si="19"/>
        <v>0.85820895522388052</v>
      </c>
    </row>
    <row r="463" spans="1:18" x14ac:dyDescent="0.25">
      <c r="A463">
        <v>3</v>
      </c>
      <c r="B463">
        <v>405</v>
      </c>
      <c r="C463" t="s">
        <v>156</v>
      </c>
      <c r="D463" t="s">
        <v>535</v>
      </c>
      <c r="E463" t="s">
        <v>536</v>
      </c>
      <c r="F463" t="s">
        <v>517</v>
      </c>
      <c r="G463">
        <v>2013</v>
      </c>
      <c r="H463" t="s">
        <v>21</v>
      </c>
      <c r="I463" t="s">
        <v>168</v>
      </c>
      <c r="J463">
        <v>250</v>
      </c>
      <c r="L463" s="1">
        <v>0.47924768518518518</v>
      </c>
      <c r="M463" s="1">
        <v>0.4808101851851852</v>
      </c>
      <c r="O463" s="1">
        <v>1.5624999999999999E-3</v>
      </c>
      <c r="P463">
        <v>4</v>
      </c>
      <c r="R463">
        <f t="shared" si="19"/>
        <v>0.85185185185185186</v>
      </c>
    </row>
    <row r="464" spans="1:18" x14ac:dyDescent="0.25">
      <c r="A464">
        <v>3</v>
      </c>
      <c r="B464">
        <v>260</v>
      </c>
      <c r="C464" t="s">
        <v>156</v>
      </c>
      <c r="D464" t="s">
        <v>326</v>
      </c>
      <c r="E464" t="s">
        <v>157</v>
      </c>
      <c r="F464" t="s">
        <v>269</v>
      </c>
      <c r="G464">
        <v>2012</v>
      </c>
      <c r="H464" t="s">
        <v>21</v>
      </c>
      <c r="I464" t="s">
        <v>270</v>
      </c>
      <c r="J464">
        <v>250</v>
      </c>
      <c r="L464" s="1">
        <v>0.48196759259259259</v>
      </c>
      <c r="M464" s="1">
        <v>0.4835416666666667</v>
      </c>
      <c r="O464" s="1">
        <v>1.5740740740740741E-3</v>
      </c>
      <c r="P464">
        <v>4</v>
      </c>
      <c r="R464">
        <f t="shared" si="19"/>
        <v>0.84558823529411764</v>
      </c>
    </row>
    <row r="465" spans="1:18" x14ac:dyDescent="0.25">
      <c r="A465">
        <v>3</v>
      </c>
      <c r="B465">
        <v>261</v>
      </c>
      <c r="C465" t="s">
        <v>156</v>
      </c>
      <c r="D465" t="s">
        <v>206</v>
      </c>
      <c r="E465" t="s">
        <v>327</v>
      </c>
      <c r="F465" t="s">
        <v>269</v>
      </c>
      <c r="G465">
        <v>2014</v>
      </c>
      <c r="H465" t="s">
        <v>21</v>
      </c>
      <c r="I465" t="s">
        <v>270</v>
      </c>
      <c r="J465">
        <v>250</v>
      </c>
      <c r="L465" s="1">
        <v>0.49168981481481483</v>
      </c>
      <c r="M465" s="1">
        <v>0.49326388888888889</v>
      </c>
      <c r="O465" s="1">
        <v>1.5740740740740741E-3</v>
      </c>
      <c r="P465">
        <v>4</v>
      </c>
      <c r="R465">
        <f t="shared" si="19"/>
        <v>0.84558823529411764</v>
      </c>
    </row>
    <row r="466" spans="1:18" x14ac:dyDescent="0.25">
      <c r="A466">
        <v>3</v>
      </c>
      <c r="B466">
        <v>379</v>
      </c>
      <c r="C466" t="s">
        <v>156</v>
      </c>
      <c r="D466" t="s">
        <v>500</v>
      </c>
      <c r="E466" t="s">
        <v>138</v>
      </c>
      <c r="F466" t="s">
        <v>463</v>
      </c>
      <c r="G466">
        <v>2012</v>
      </c>
      <c r="H466" t="s">
        <v>21</v>
      </c>
      <c r="I466" t="s">
        <v>464</v>
      </c>
      <c r="J466">
        <v>250</v>
      </c>
      <c r="L466" s="1">
        <v>0.50138888888888888</v>
      </c>
      <c r="M466" s="1">
        <v>0.50298611111111113</v>
      </c>
      <c r="O466" s="1">
        <v>1.5972222222222221E-3</v>
      </c>
      <c r="P466">
        <v>4</v>
      </c>
      <c r="R466">
        <f t="shared" si="19"/>
        <v>0.83333333333333337</v>
      </c>
    </row>
    <row r="467" spans="1:18" x14ac:dyDescent="0.25">
      <c r="A467">
        <v>3</v>
      </c>
      <c r="B467">
        <v>406</v>
      </c>
      <c r="C467" t="s">
        <v>156</v>
      </c>
      <c r="D467" t="s">
        <v>537</v>
      </c>
      <c r="E467" t="s">
        <v>68</v>
      </c>
      <c r="F467" t="s">
        <v>517</v>
      </c>
      <c r="G467">
        <v>2012</v>
      </c>
      <c r="H467" t="s">
        <v>21</v>
      </c>
      <c r="I467" t="s">
        <v>168</v>
      </c>
      <c r="J467">
        <v>250</v>
      </c>
      <c r="L467" s="1">
        <v>0.50282407407407403</v>
      </c>
      <c r="M467" s="1">
        <v>0.50458333333333327</v>
      </c>
      <c r="O467" s="1">
        <v>1.7592592592592592E-3</v>
      </c>
      <c r="P467">
        <v>4</v>
      </c>
      <c r="R467">
        <f t="shared" si="19"/>
        <v>0.75657894736842102</v>
      </c>
    </row>
    <row r="468" spans="1:18" x14ac:dyDescent="0.25">
      <c r="A468">
        <v>3</v>
      </c>
      <c r="B468">
        <v>551</v>
      </c>
      <c r="C468" t="s">
        <v>156</v>
      </c>
      <c r="D468" t="s">
        <v>667</v>
      </c>
      <c r="E468" t="s">
        <v>34</v>
      </c>
      <c r="F468" t="s">
        <v>631</v>
      </c>
      <c r="G468">
        <v>2013</v>
      </c>
      <c r="H468" t="s">
        <v>21</v>
      </c>
      <c r="I468" t="s">
        <v>632</v>
      </c>
      <c r="J468">
        <v>250</v>
      </c>
      <c r="L468" s="1">
        <v>0.48680555555555555</v>
      </c>
      <c r="M468" s="1">
        <v>0.48859953703703707</v>
      </c>
      <c r="O468" s="1">
        <v>1.7939814814814815E-3</v>
      </c>
      <c r="P468">
        <v>4</v>
      </c>
      <c r="R468">
        <f t="shared" si="19"/>
        <v>0.74193548387096775</v>
      </c>
    </row>
    <row r="469" spans="1:18" x14ac:dyDescent="0.25">
      <c r="A469">
        <v>3</v>
      </c>
      <c r="B469">
        <v>549</v>
      </c>
      <c r="C469" t="s">
        <v>156</v>
      </c>
      <c r="D469" t="s">
        <v>714</v>
      </c>
      <c r="E469" t="s">
        <v>68</v>
      </c>
      <c r="F469" t="s">
        <v>631</v>
      </c>
      <c r="G469">
        <v>2013</v>
      </c>
      <c r="H469" t="s">
        <v>21</v>
      </c>
      <c r="I469" t="s">
        <v>632</v>
      </c>
      <c r="J469">
        <v>250</v>
      </c>
      <c r="L469" s="1">
        <v>0.48819444444444443</v>
      </c>
      <c r="M469" s="1">
        <v>0.49006944444444445</v>
      </c>
      <c r="O469" s="1">
        <v>1.8750000000000001E-3</v>
      </c>
      <c r="P469">
        <v>4</v>
      </c>
      <c r="R469">
        <f t="shared" si="19"/>
        <v>0.70987654320987648</v>
      </c>
    </row>
    <row r="470" spans="1:18" x14ac:dyDescent="0.25">
      <c r="A470">
        <v>3</v>
      </c>
      <c r="B470">
        <v>281</v>
      </c>
      <c r="C470" t="s">
        <v>156</v>
      </c>
      <c r="D470" t="s">
        <v>364</v>
      </c>
      <c r="E470" t="s">
        <v>329</v>
      </c>
      <c r="F470" t="s">
        <v>365</v>
      </c>
      <c r="G470">
        <v>2015</v>
      </c>
      <c r="H470" t="s">
        <v>21</v>
      </c>
      <c r="I470" t="s">
        <v>814</v>
      </c>
      <c r="J470">
        <v>70</v>
      </c>
      <c r="L470" s="1">
        <v>0.48476851851851849</v>
      </c>
      <c r="M470" s="1">
        <v>0.48697916666666669</v>
      </c>
      <c r="O470" s="1">
        <v>2.2106481481481478E-3</v>
      </c>
      <c r="P470">
        <v>4</v>
      </c>
      <c r="R470">
        <f t="shared" si="19"/>
        <v>0.60209424083769647</v>
      </c>
    </row>
    <row r="471" spans="1:18" x14ac:dyDescent="0.25">
      <c r="A471">
        <v>3</v>
      </c>
      <c r="B471">
        <v>550</v>
      </c>
      <c r="C471" t="s">
        <v>156</v>
      </c>
      <c r="D471" t="s">
        <v>634</v>
      </c>
      <c r="E471" t="s">
        <v>178</v>
      </c>
      <c r="F471" t="s">
        <v>631</v>
      </c>
      <c r="G471">
        <v>2013</v>
      </c>
      <c r="H471" t="s">
        <v>21</v>
      </c>
      <c r="I471" t="s">
        <v>632</v>
      </c>
      <c r="J471">
        <v>250</v>
      </c>
      <c r="L471" s="1">
        <v>0.49931712962962965</v>
      </c>
      <c r="M471" s="1">
        <v>0.50152777777777779</v>
      </c>
      <c r="O471" s="1">
        <v>2.2106481481481478E-3</v>
      </c>
      <c r="P471">
        <v>4</v>
      </c>
      <c r="R471">
        <f t="shared" si="19"/>
        <v>0.60209424083769647</v>
      </c>
    </row>
    <row r="472" spans="1:18" x14ac:dyDescent="0.25">
      <c r="A472">
        <v>3</v>
      </c>
      <c r="B472">
        <v>403</v>
      </c>
      <c r="C472" t="s">
        <v>156</v>
      </c>
      <c r="D472" t="s">
        <v>532</v>
      </c>
      <c r="E472" t="s">
        <v>533</v>
      </c>
      <c r="F472" t="s">
        <v>517</v>
      </c>
      <c r="G472">
        <v>2013</v>
      </c>
      <c r="H472" t="s">
        <v>21</v>
      </c>
      <c r="I472" t="s">
        <v>168</v>
      </c>
      <c r="J472">
        <v>250</v>
      </c>
      <c r="L472" s="1">
        <v>0.50208333333333333</v>
      </c>
      <c r="M472" s="1">
        <v>0.50430555555555556</v>
      </c>
      <c r="O472" s="1">
        <v>2.2222222222222222E-3</v>
      </c>
      <c r="P472">
        <v>4</v>
      </c>
      <c r="R472">
        <f t="shared" si="19"/>
        <v>0.59895833333333337</v>
      </c>
    </row>
    <row r="473" spans="1:18" x14ac:dyDescent="0.25">
      <c r="A473">
        <v>3</v>
      </c>
      <c r="B473">
        <v>262</v>
      </c>
      <c r="C473" t="s">
        <v>156</v>
      </c>
      <c r="D473" t="s">
        <v>328</v>
      </c>
      <c r="E473" t="s">
        <v>329</v>
      </c>
      <c r="F473" t="s">
        <v>269</v>
      </c>
      <c r="G473">
        <v>2012</v>
      </c>
      <c r="H473" t="s">
        <v>21</v>
      </c>
      <c r="I473" t="s">
        <v>270</v>
      </c>
      <c r="J473">
        <v>250</v>
      </c>
      <c r="L473" s="1">
        <v>0.49792824074074077</v>
      </c>
      <c r="M473" s="1">
        <v>0.50037037037037035</v>
      </c>
      <c r="O473" s="1">
        <v>2.4421296296296296E-3</v>
      </c>
      <c r="P473">
        <v>4</v>
      </c>
      <c r="R473">
        <f t="shared" si="19"/>
        <v>0.54502369668246442</v>
      </c>
    </row>
    <row r="474" spans="1:18" x14ac:dyDescent="0.25">
      <c r="A474">
        <v>3</v>
      </c>
      <c r="B474">
        <v>542</v>
      </c>
      <c r="C474" t="s">
        <v>156</v>
      </c>
      <c r="D474" t="s">
        <v>708</v>
      </c>
      <c r="E474" t="s">
        <v>131</v>
      </c>
      <c r="F474" t="s">
        <v>631</v>
      </c>
      <c r="G474">
        <v>2012</v>
      </c>
      <c r="H474" t="s">
        <v>21</v>
      </c>
      <c r="I474" t="s">
        <v>632</v>
      </c>
      <c r="J474">
        <v>250</v>
      </c>
      <c r="L474" s="1">
        <v>0.49379629629629629</v>
      </c>
      <c r="M474" s="1">
        <v>0.49652777777777773</v>
      </c>
      <c r="O474" s="1">
        <v>2.7314814814814819E-3</v>
      </c>
      <c r="P474">
        <v>4</v>
      </c>
      <c r="R474">
        <f t="shared" si="19"/>
        <v>0.48728813559322026</v>
      </c>
    </row>
    <row r="475" spans="1:18" x14ac:dyDescent="0.25">
      <c r="A475">
        <v>3</v>
      </c>
      <c r="B475">
        <v>678</v>
      </c>
      <c r="C475" t="s">
        <v>156</v>
      </c>
      <c r="D475" t="s">
        <v>833</v>
      </c>
      <c r="E475" t="s">
        <v>128</v>
      </c>
      <c r="F475" t="s">
        <v>517</v>
      </c>
      <c r="G475">
        <v>2012</v>
      </c>
      <c r="H475" t="s">
        <v>21</v>
      </c>
      <c r="I475" t="s">
        <v>865</v>
      </c>
      <c r="J475">
        <v>70</v>
      </c>
      <c r="L475" s="1">
        <v>0.48961805555555554</v>
      </c>
      <c r="M475" s="1">
        <v>0.49236111111111108</v>
      </c>
      <c r="O475" s="1">
        <v>2.7430555555555559E-3</v>
      </c>
      <c r="P475">
        <v>4</v>
      </c>
      <c r="R475">
        <f t="shared" si="19"/>
        <v>0.48523206751054848</v>
      </c>
    </row>
    <row r="476" spans="1:18" x14ac:dyDescent="0.25">
      <c r="A476">
        <v>3</v>
      </c>
      <c r="B476">
        <v>553</v>
      </c>
      <c r="C476" t="s">
        <v>156</v>
      </c>
      <c r="D476" t="s">
        <v>716</v>
      </c>
      <c r="E476" t="s">
        <v>114</v>
      </c>
      <c r="F476" t="s">
        <v>631</v>
      </c>
      <c r="G476">
        <v>2013</v>
      </c>
      <c r="H476" t="s">
        <v>21</v>
      </c>
      <c r="I476" t="s">
        <v>632</v>
      </c>
      <c r="J476">
        <v>250</v>
      </c>
      <c r="L476" s="1">
        <v>0.48265046296296293</v>
      </c>
      <c r="M476" s="1">
        <v>0.48541666666666666</v>
      </c>
      <c r="O476" s="1">
        <v>2.7662037037037034E-3</v>
      </c>
      <c r="P476">
        <v>4</v>
      </c>
      <c r="R476">
        <f t="shared" si="19"/>
        <v>0.48117154811715485</v>
      </c>
    </row>
    <row r="477" spans="1:18" x14ac:dyDescent="0.25">
      <c r="A477">
        <v>3</v>
      </c>
      <c r="B477">
        <v>326</v>
      </c>
      <c r="C477" t="s">
        <v>156</v>
      </c>
      <c r="D477" t="s">
        <v>403</v>
      </c>
      <c r="E477" t="s">
        <v>34</v>
      </c>
      <c r="F477" t="s">
        <v>368</v>
      </c>
      <c r="G477">
        <v>2015</v>
      </c>
      <c r="H477" t="s">
        <v>21</v>
      </c>
      <c r="I477" t="s">
        <v>421</v>
      </c>
      <c r="J477">
        <v>250</v>
      </c>
      <c r="L477" s="1">
        <v>0.49871527777777774</v>
      </c>
      <c r="M477" s="1">
        <v>0.50149305555555557</v>
      </c>
      <c r="O477" s="1">
        <v>2.7777777777777779E-3</v>
      </c>
      <c r="P477">
        <v>4</v>
      </c>
      <c r="R477">
        <f t="shared" si="19"/>
        <v>0.47916666666666663</v>
      </c>
    </row>
    <row r="478" spans="1:18" x14ac:dyDescent="0.25">
      <c r="A478">
        <v>3</v>
      </c>
      <c r="B478">
        <v>412</v>
      </c>
      <c r="C478" t="s">
        <v>156</v>
      </c>
      <c r="D478" t="s">
        <v>543</v>
      </c>
      <c r="E478" t="s">
        <v>201</v>
      </c>
      <c r="F478" t="s">
        <v>517</v>
      </c>
      <c r="G478">
        <v>2013</v>
      </c>
      <c r="H478" t="s">
        <v>21</v>
      </c>
      <c r="I478" t="s">
        <v>168</v>
      </c>
      <c r="J478">
        <v>250</v>
      </c>
      <c r="L478" s="1">
        <v>0.49657407407407406</v>
      </c>
      <c r="M478" s="1">
        <v>0.49935185185185182</v>
      </c>
      <c r="O478" s="1">
        <v>2.7777777777777779E-3</v>
      </c>
      <c r="P478">
        <v>4</v>
      </c>
      <c r="R478">
        <f t="shared" si="19"/>
        <v>0.47916666666666663</v>
      </c>
    </row>
    <row r="479" spans="1:18" x14ac:dyDescent="0.25">
      <c r="A479">
        <v>3</v>
      </c>
      <c r="B479">
        <v>410</v>
      </c>
      <c r="C479" t="s">
        <v>156</v>
      </c>
      <c r="D479" t="s">
        <v>541</v>
      </c>
      <c r="E479" t="s">
        <v>352</v>
      </c>
      <c r="F479" t="s">
        <v>517</v>
      </c>
      <c r="G479">
        <v>2013</v>
      </c>
      <c r="H479" t="s">
        <v>21</v>
      </c>
      <c r="I479" t="s">
        <v>168</v>
      </c>
      <c r="J479">
        <v>250</v>
      </c>
      <c r="L479" s="1">
        <v>0.50763888888888886</v>
      </c>
      <c r="M479" s="1">
        <v>0.51101851851851854</v>
      </c>
      <c r="O479" s="1">
        <v>3.37962962962963E-3</v>
      </c>
      <c r="P479">
        <v>4</v>
      </c>
      <c r="R479">
        <v>0.4</v>
      </c>
    </row>
    <row r="480" spans="1:18" x14ac:dyDescent="0.25">
      <c r="A480">
        <v>3</v>
      </c>
      <c r="B480">
        <v>411</v>
      </c>
      <c r="C480" t="s">
        <v>156</v>
      </c>
      <c r="D480" t="s">
        <v>542</v>
      </c>
      <c r="E480" t="s">
        <v>150</v>
      </c>
      <c r="F480" t="s">
        <v>517</v>
      </c>
      <c r="G480">
        <v>2013</v>
      </c>
      <c r="H480" t="s">
        <v>21</v>
      </c>
      <c r="I480" t="s">
        <v>168</v>
      </c>
      <c r="J480">
        <v>250</v>
      </c>
      <c r="L480" s="1">
        <v>0.49234953703703704</v>
      </c>
      <c r="M480" s="1">
        <v>0.4957523148148148</v>
      </c>
      <c r="O480" s="1">
        <v>3.4027777777777784E-3</v>
      </c>
      <c r="P480">
        <v>4</v>
      </c>
      <c r="R480">
        <v>0.4</v>
      </c>
    </row>
    <row r="481" spans="1:18" x14ac:dyDescent="0.25">
      <c r="A481">
        <v>3</v>
      </c>
      <c r="B481">
        <v>528</v>
      </c>
      <c r="C481" t="s">
        <v>156</v>
      </c>
      <c r="D481" t="s">
        <v>694</v>
      </c>
      <c r="E481" t="s">
        <v>75</v>
      </c>
      <c r="F481" t="s">
        <v>631</v>
      </c>
      <c r="G481">
        <v>2015</v>
      </c>
      <c r="H481" t="s">
        <v>21</v>
      </c>
      <c r="I481" t="s">
        <v>695</v>
      </c>
      <c r="J481">
        <v>250</v>
      </c>
      <c r="L481" s="1">
        <v>0.49311342592592594</v>
      </c>
      <c r="M481" s="1">
        <v>0.49709490740740742</v>
      </c>
      <c r="O481" s="1">
        <v>3.9814814814814817E-3</v>
      </c>
      <c r="P481">
        <v>4</v>
      </c>
      <c r="R481">
        <v>0.4</v>
      </c>
    </row>
    <row r="482" spans="1:18" x14ac:dyDescent="0.25">
      <c r="A482">
        <v>3</v>
      </c>
      <c r="B482">
        <v>325</v>
      </c>
      <c r="C482" t="s">
        <v>156</v>
      </c>
      <c r="D482" t="s">
        <v>409</v>
      </c>
      <c r="E482" t="s">
        <v>34</v>
      </c>
      <c r="F482" t="s">
        <v>368</v>
      </c>
      <c r="G482">
        <v>2012</v>
      </c>
      <c r="H482" t="s">
        <v>21</v>
      </c>
      <c r="I482" t="s">
        <v>99</v>
      </c>
      <c r="J482">
        <v>250</v>
      </c>
      <c r="L482" s="1">
        <v>0.4854282407407407</v>
      </c>
      <c r="M482" s="1">
        <v>0.48959490740740735</v>
      </c>
      <c r="O482" s="1">
        <v>4.1666666666666666E-3</v>
      </c>
      <c r="P482">
        <v>4</v>
      </c>
      <c r="R482">
        <v>0.4</v>
      </c>
    </row>
    <row r="483" spans="1:18" x14ac:dyDescent="0.25">
      <c r="A483">
        <v>3</v>
      </c>
      <c r="B483">
        <v>543</v>
      </c>
      <c r="C483" t="s">
        <v>156</v>
      </c>
      <c r="D483" t="s">
        <v>709</v>
      </c>
      <c r="E483" t="s">
        <v>219</v>
      </c>
      <c r="F483" t="s">
        <v>631</v>
      </c>
      <c r="G483">
        <v>2012</v>
      </c>
      <c r="H483" t="s">
        <v>21</v>
      </c>
      <c r="I483" t="s">
        <v>632</v>
      </c>
      <c r="J483">
        <v>250</v>
      </c>
      <c r="L483" s="1">
        <v>0.48752314814814812</v>
      </c>
      <c r="M483" s="1">
        <v>0.4931828703703704</v>
      </c>
      <c r="O483" s="1">
        <v>5.6597222222222222E-3</v>
      </c>
      <c r="P483">
        <v>4</v>
      </c>
      <c r="R483">
        <v>0.4</v>
      </c>
    </row>
    <row r="484" spans="1:18" x14ac:dyDescent="0.25">
      <c r="A484">
        <v>3</v>
      </c>
      <c r="B484">
        <v>413</v>
      </c>
      <c r="C484" t="s">
        <v>156</v>
      </c>
      <c r="D484" t="s">
        <v>544</v>
      </c>
      <c r="E484" t="s">
        <v>120</v>
      </c>
      <c r="F484" t="s">
        <v>517</v>
      </c>
      <c r="G484">
        <v>2012</v>
      </c>
      <c r="H484" t="s">
        <v>21</v>
      </c>
      <c r="I484" t="s">
        <v>168</v>
      </c>
      <c r="J484">
        <v>250</v>
      </c>
      <c r="L484" s="1">
        <v>0.48335648148148147</v>
      </c>
      <c r="M484" s="1">
        <v>0.48993055555555554</v>
      </c>
      <c r="O484" s="1">
        <v>6.5740740740740733E-3</v>
      </c>
      <c r="P484">
        <v>4</v>
      </c>
      <c r="R484">
        <v>0.4</v>
      </c>
    </row>
    <row r="485" spans="1:18" x14ac:dyDescent="0.25">
      <c r="A485">
        <v>3</v>
      </c>
      <c r="B485">
        <v>184</v>
      </c>
      <c r="C485" t="s">
        <v>156</v>
      </c>
      <c r="D485" t="s">
        <v>222</v>
      </c>
      <c r="E485" t="s">
        <v>25</v>
      </c>
      <c r="F485" t="s">
        <v>223</v>
      </c>
      <c r="G485">
        <v>2012</v>
      </c>
      <c r="H485" t="s">
        <v>21</v>
      </c>
      <c r="I485" t="s">
        <v>225</v>
      </c>
      <c r="J485">
        <v>250</v>
      </c>
      <c r="L485" s="1">
        <v>0.48888888888888887</v>
      </c>
      <c r="R485">
        <v>0</v>
      </c>
    </row>
    <row r="486" spans="1:18" x14ac:dyDescent="0.25">
      <c r="A486">
        <v>3</v>
      </c>
      <c r="B486">
        <v>259</v>
      </c>
      <c r="C486" t="s">
        <v>156</v>
      </c>
      <c r="D486" t="s">
        <v>325</v>
      </c>
      <c r="E486" t="s">
        <v>307</v>
      </c>
      <c r="F486" t="s">
        <v>269</v>
      </c>
      <c r="G486">
        <v>2012</v>
      </c>
      <c r="H486" t="s">
        <v>21</v>
      </c>
      <c r="I486" t="s">
        <v>270</v>
      </c>
      <c r="J486">
        <v>250</v>
      </c>
      <c r="L486" s="1">
        <v>0.48402777777777778</v>
      </c>
      <c r="R486">
        <v>0</v>
      </c>
    </row>
    <row r="487" spans="1:18" x14ac:dyDescent="0.25">
      <c r="A487">
        <v>3</v>
      </c>
      <c r="B487">
        <v>327</v>
      </c>
      <c r="C487" t="s">
        <v>156</v>
      </c>
      <c r="D487" t="s">
        <v>419</v>
      </c>
      <c r="E487" t="s">
        <v>178</v>
      </c>
      <c r="F487" t="s">
        <v>368</v>
      </c>
      <c r="G487">
        <v>2012</v>
      </c>
      <c r="H487" t="s">
        <v>21</v>
      </c>
      <c r="I487" t="s">
        <v>374</v>
      </c>
      <c r="J487">
        <v>250</v>
      </c>
      <c r="L487" s="1">
        <v>0.50347222222222221</v>
      </c>
      <c r="R487">
        <v>0</v>
      </c>
    </row>
    <row r="488" spans="1:18" x14ac:dyDescent="0.25">
      <c r="A488">
        <v>3</v>
      </c>
      <c r="B488">
        <v>328</v>
      </c>
      <c r="C488" t="s">
        <v>156</v>
      </c>
      <c r="D488" t="s">
        <v>419</v>
      </c>
      <c r="E488" t="s">
        <v>405</v>
      </c>
      <c r="F488" t="s">
        <v>368</v>
      </c>
      <c r="G488">
        <v>2012</v>
      </c>
      <c r="H488" t="s">
        <v>21</v>
      </c>
      <c r="I488" t="s">
        <v>374</v>
      </c>
      <c r="J488">
        <v>250</v>
      </c>
      <c r="L488" s="1">
        <v>0.48055555555555557</v>
      </c>
      <c r="R488">
        <v>0</v>
      </c>
    </row>
    <row r="489" spans="1:18" x14ac:dyDescent="0.25">
      <c r="A489">
        <v>3</v>
      </c>
      <c r="B489">
        <v>381</v>
      </c>
      <c r="C489" t="s">
        <v>156</v>
      </c>
      <c r="D489" t="s">
        <v>139</v>
      </c>
      <c r="E489" t="s">
        <v>358</v>
      </c>
      <c r="F489" t="s">
        <v>463</v>
      </c>
      <c r="G489">
        <v>2013</v>
      </c>
      <c r="H489" t="s">
        <v>21</v>
      </c>
      <c r="I489" t="s">
        <v>464</v>
      </c>
      <c r="J489">
        <v>250</v>
      </c>
      <c r="L489" s="1">
        <v>0.50624999999999998</v>
      </c>
      <c r="R489">
        <v>0</v>
      </c>
    </row>
    <row r="490" spans="1:18" x14ac:dyDescent="0.25">
      <c r="A490">
        <v>3</v>
      </c>
      <c r="B490">
        <v>404</v>
      </c>
      <c r="C490" t="s">
        <v>156</v>
      </c>
      <c r="D490" t="s">
        <v>534</v>
      </c>
      <c r="E490" t="s">
        <v>34</v>
      </c>
      <c r="F490" t="s">
        <v>517</v>
      </c>
      <c r="G490">
        <v>2013</v>
      </c>
      <c r="H490" t="s">
        <v>21</v>
      </c>
      <c r="I490" t="s">
        <v>168</v>
      </c>
      <c r="J490">
        <v>250</v>
      </c>
      <c r="L490" s="1">
        <v>0.47986111111111113</v>
      </c>
      <c r="R490">
        <v>0</v>
      </c>
    </row>
    <row r="491" spans="1:18" x14ac:dyDescent="0.25">
      <c r="A491">
        <v>3</v>
      </c>
      <c r="B491">
        <v>409</v>
      </c>
      <c r="C491" t="s">
        <v>156</v>
      </c>
      <c r="D491" t="s">
        <v>540</v>
      </c>
      <c r="E491" t="s">
        <v>34</v>
      </c>
      <c r="F491" t="s">
        <v>517</v>
      </c>
      <c r="G491">
        <v>2013</v>
      </c>
      <c r="H491" t="s">
        <v>21</v>
      </c>
      <c r="I491" t="s">
        <v>168</v>
      </c>
      <c r="J491">
        <v>250</v>
      </c>
      <c r="L491" s="1">
        <v>0.4861111111111111</v>
      </c>
      <c r="R491">
        <v>0</v>
      </c>
    </row>
    <row r="492" spans="1:18" x14ac:dyDescent="0.25">
      <c r="A492">
        <v>3</v>
      </c>
      <c r="B492">
        <v>544</v>
      </c>
      <c r="C492" t="s">
        <v>156</v>
      </c>
      <c r="D492" t="s">
        <v>710</v>
      </c>
      <c r="E492" t="s">
        <v>711</v>
      </c>
      <c r="F492" t="s">
        <v>631</v>
      </c>
      <c r="G492">
        <v>2013</v>
      </c>
      <c r="H492" t="s">
        <v>21</v>
      </c>
      <c r="I492" t="s">
        <v>632</v>
      </c>
      <c r="J492">
        <v>250</v>
      </c>
      <c r="L492" s="1">
        <v>0.50694444444444442</v>
      </c>
      <c r="R492">
        <v>0</v>
      </c>
    </row>
    <row r="493" spans="1:18" x14ac:dyDescent="0.25">
      <c r="A493">
        <v>3</v>
      </c>
      <c r="B493">
        <v>545</v>
      </c>
      <c r="C493" t="s">
        <v>156</v>
      </c>
      <c r="D493" t="s">
        <v>712</v>
      </c>
      <c r="E493" t="s">
        <v>140</v>
      </c>
      <c r="F493" t="s">
        <v>631</v>
      </c>
      <c r="G493">
        <v>2013</v>
      </c>
      <c r="H493" t="s">
        <v>21</v>
      </c>
      <c r="I493" t="s">
        <v>632</v>
      </c>
      <c r="J493">
        <v>250</v>
      </c>
      <c r="L493" s="1">
        <v>0.49722222222222223</v>
      </c>
      <c r="R493">
        <v>0</v>
      </c>
    </row>
    <row r="494" spans="1:18" x14ac:dyDescent="0.25">
      <c r="A494">
        <v>3</v>
      </c>
      <c r="B494">
        <v>546</v>
      </c>
      <c r="C494" t="s">
        <v>156</v>
      </c>
      <c r="D494" t="s">
        <v>713</v>
      </c>
      <c r="E494" t="s">
        <v>131</v>
      </c>
      <c r="F494" t="s">
        <v>631</v>
      </c>
      <c r="G494">
        <v>2013</v>
      </c>
      <c r="H494" t="s">
        <v>21</v>
      </c>
      <c r="I494" t="s">
        <v>632</v>
      </c>
      <c r="J494">
        <v>250</v>
      </c>
      <c r="L494" s="1">
        <v>0.50555555555555554</v>
      </c>
      <c r="R494">
        <v>0</v>
      </c>
    </row>
    <row r="495" spans="1:18" x14ac:dyDescent="0.25">
      <c r="A495">
        <v>3</v>
      </c>
      <c r="B495">
        <v>547</v>
      </c>
      <c r="C495" t="s">
        <v>156</v>
      </c>
      <c r="D495" t="s">
        <v>506</v>
      </c>
      <c r="E495" t="s">
        <v>176</v>
      </c>
      <c r="F495" t="s">
        <v>631</v>
      </c>
      <c r="G495">
        <v>2013</v>
      </c>
      <c r="H495" t="s">
        <v>21</v>
      </c>
      <c r="I495" t="s">
        <v>632</v>
      </c>
      <c r="J495">
        <v>250</v>
      </c>
      <c r="L495" s="1">
        <v>0.50486111111111109</v>
      </c>
      <c r="R495">
        <v>0</v>
      </c>
    </row>
    <row r="496" spans="1:18" x14ac:dyDescent="0.25">
      <c r="A496">
        <v>3</v>
      </c>
      <c r="B496">
        <v>552</v>
      </c>
      <c r="C496" t="s">
        <v>156</v>
      </c>
      <c r="D496" t="s">
        <v>715</v>
      </c>
      <c r="E496" t="s">
        <v>145</v>
      </c>
      <c r="F496" t="s">
        <v>631</v>
      </c>
      <c r="G496">
        <v>2013</v>
      </c>
      <c r="H496" t="s">
        <v>21</v>
      </c>
      <c r="I496" t="s">
        <v>632</v>
      </c>
      <c r="J496">
        <v>250</v>
      </c>
      <c r="L496" s="1">
        <v>0.49583333333333335</v>
      </c>
      <c r="R496">
        <v>0</v>
      </c>
    </row>
    <row r="497" spans="1:18" x14ac:dyDescent="0.25">
      <c r="A497">
        <v>3</v>
      </c>
      <c r="B497">
        <v>555</v>
      </c>
      <c r="C497" t="s">
        <v>156</v>
      </c>
      <c r="D497" t="s">
        <v>648</v>
      </c>
      <c r="E497" t="s">
        <v>649</v>
      </c>
      <c r="F497" t="s">
        <v>649</v>
      </c>
      <c r="H497" t="s">
        <v>21</v>
      </c>
      <c r="L497" s="1">
        <v>0.49027777777777781</v>
      </c>
      <c r="R497">
        <v>0</v>
      </c>
    </row>
    <row r="498" spans="1:18" x14ac:dyDescent="0.25">
      <c r="A498">
        <v>3</v>
      </c>
      <c r="B498">
        <v>658</v>
      </c>
      <c r="C498" t="s">
        <v>156</v>
      </c>
      <c r="D498" t="s">
        <v>679</v>
      </c>
      <c r="E498" t="s">
        <v>145</v>
      </c>
      <c r="F498" t="s">
        <v>631</v>
      </c>
      <c r="G498">
        <v>2015</v>
      </c>
      <c r="H498" t="s">
        <v>21</v>
      </c>
      <c r="I498" t="s">
        <v>854</v>
      </c>
      <c r="J498">
        <v>250</v>
      </c>
      <c r="L498" s="1">
        <v>0.5</v>
      </c>
      <c r="R498">
        <v>0</v>
      </c>
    </row>
    <row r="499" spans="1:18" x14ac:dyDescent="0.25">
      <c r="A499">
        <v>3</v>
      </c>
      <c r="B499">
        <v>264</v>
      </c>
      <c r="C499" t="s">
        <v>29</v>
      </c>
      <c r="D499" t="s">
        <v>330</v>
      </c>
      <c r="E499" t="s">
        <v>68</v>
      </c>
      <c r="F499" t="s">
        <v>269</v>
      </c>
      <c r="G499">
        <v>1984</v>
      </c>
      <c r="H499" t="s">
        <v>21</v>
      </c>
      <c r="I499" t="s">
        <v>270</v>
      </c>
      <c r="J499">
        <v>400</v>
      </c>
      <c r="L499" s="1">
        <v>0.48614583333333333</v>
      </c>
      <c r="M499" s="1">
        <v>0.49373842592592593</v>
      </c>
      <c r="O499" s="1">
        <v>7.5925925925925926E-3</v>
      </c>
      <c r="P499">
        <v>16</v>
      </c>
      <c r="R499">
        <f>$O$499/O499</f>
        <v>1</v>
      </c>
    </row>
    <row r="500" spans="1:18" x14ac:dyDescent="0.25">
      <c r="A500">
        <v>3</v>
      </c>
      <c r="B500">
        <v>104</v>
      </c>
      <c r="C500" t="s">
        <v>29</v>
      </c>
      <c r="D500" t="s">
        <v>18</v>
      </c>
      <c r="E500" t="s">
        <v>30</v>
      </c>
      <c r="F500" t="s">
        <v>20</v>
      </c>
      <c r="G500">
        <v>1980</v>
      </c>
      <c r="H500" t="s">
        <v>21</v>
      </c>
      <c r="I500" t="s">
        <v>31</v>
      </c>
      <c r="J500">
        <v>400</v>
      </c>
      <c r="L500" s="1">
        <v>0.49802083333333336</v>
      </c>
      <c r="M500" s="1">
        <v>0.51129629629629625</v>
      </c>
      <c r="O500" s="1">
        <v>1.3275462962962963E-2</v>
      </c>
      <c r="P500">
        <v>16</v>
      </c>
      <c r="R500">
        <f t="shared" ref="R500:R510" si="20">$O$499/O500</f>
        <v>0.57192676547515253</v>
      </c>
    </row>
    <row r="501" spans="1:18" x14ac:dyDescent="0.25">
      <c r="A501">
        <v>3</v>
      </c>
      <c r="B501">
        <v>684</v>
      </c>
      <c r="C501" t="s">
        <v>29</v>
      </c>
      <c r="D501" t="s">
        <v>903</v>
      </c>
      <c r="E501" t="s">
        <v>77</v>
      </c>
      <c r="F501" t="s">
        <v>820</v>
      </c>
      <c r="G501">
        <v>1979</v>
      </c>
      <c r="H501" t="s">
        <v>21</v>
      </c>
      <c r="I501" t="s">
        <v>99</v>
      </c>
      <c r="J501">
        <v>100</v>
      </c>
      <c r="L501" s="1">
        <v>0.48896990740740742</v>
      </c>
      <c r="M501" s="1">
        <v>0.50312499999999993</v>
      </c>
      <c r="O501" s="1">
        <v>1.4155092592592592E-2</v>
      </c>
      <c r="P501">
        <v>16</v>
      </c>
      <c r="R501">
        <f t="shared" si="20"/>
        <v>0.53638593622240394</v>
      </c>
    </row>
    <row r="502" spans="1:18" x14ac:dyDescent="0.25">
      <c r="A502">
        <v>3</v>
      </c>
      <c r="B502">
        <v>334</v>
      </c>
      <c r="C502" t="s">
        <v>29</v>
      </c>
      <c r="D502" t="s">
        <v>426</v>
      </c>
      <c r="E502" t="s">
        <v>250</v>
      </c>
      <c r="F502" t="s">
        <v>368</v>
      </c>
      <c r="G502">
        <v>1985</v>
      </c>
      <c r="H502" t="s">
        <v>21</v>
      </c>
      <c r="I502" t="s">
        <v>374</v>
      </c>
      <c r="J502">
        <v>100</v>
      </c>
      <c r="L502" s="1">
        <v>0.47927083333333331</v>
      </c>
      <c r="M502" s="1">
        <v>0.49432870370370369</v>
      </c>
      <c r="O502" s="1">
        <v>1.5057870370370369E-2</v>
      </c>
      <c r="P502">
        <v>16</v>
      </c>
      <c r="R502">
        <f t="shared" si="20"/>
        <v>0.50422751729438897</v>
      </c>
    </row>
    <row r="503" spans="1:18" x14ac:dyDescent="0.25">
      <c r="A503">
        <v>3</v>
      </c>
      <c r="B503">
        <v>466</v>
      </c>
      <c r="C503" t="s">
        <v>29</v>
      </c>
      <c r="D503" t="s">
        <v>604</v>
      </c>
      <c r="E503" t="s">
        <v>106</v>
      </c>
      <c r="F503" t="s">
        <v>591</v>
      </c>
      <c r="G503">
        <v>1976</v>
      </c>
      <c r="H503" t="s">
        <v>21</v>
      </c>
      <c r="I503" t="s">
        <v>563</v>
      </c>
      <c r="J503">
        <v>400</v>
      </c>
      <c r="L503" s="1">
        <v>0.49728009259259259</v>
      </c>
      <c r="M503" s="1">
        <v>0.51283564814814808</v>
      </c>
      <c r="O503" s="1">
        <v>1.5555555555555553E-2</v>
      </c>
      <c r="P503">
        <v>16</v>
      </c>
      <c r="R503">
        <f t="shared" si="20"/>
        <v>0.48809523809523819</v>
      </c>
    </row>
    <row r="504" spans="1:18" x14ac:dyDescent="0.25">
      <c r="A504">
        <v>3</v>
      </c>
      <c r="B504">
        <v>158</v>
      </c>
      <c r="C504" t="s">
        <v>29</v>
      </c>
      <c r="D504" t="s">
        <v>86</v>
      </c>
      <c r="E504" t="s">
        <v>162</v>
      </c>
      <c r="F504" t="s">
        <v>78</v>
      </c>
      <c r="G504">
        <v>1977</v>
      </c>
      <c r="H504" t="s">
        <v>21</v>
      </c>
      <c r="I504" t="s">
        <v>99</v>
      </c>
      <c r="J504">
        <v>400</v>
      </c>
      <c r="L504" s="1">
        <v>0.48059027777777774</v>
      </c>
      <c r="M504" s="1">
        <v>0.49690972222222224</v>
      </c>
      <c r="O504" s="1">
        <v>1.6319444444444445E-2</v>
      </c>
      <c r="P504">
        <v>16</v>
      </c>
      <c r="R504">
        <f t="shared" si="20"/>
        <v>0.46524822695035456</v>
      </c>
    </row>
    <row r="505" spans="1:18" x14ac:dyDescent="0.25">
      <c r="A505">
        <v>3</v>
      </c>
      <c r="B505">
        <v>157</v>
      </c>
      <c r="C505" t="s">
        <v>29</v>
      </c>
      <c r="D505" t="s">
        <v>161</v>
      </c>
      <c r="E505" t="s">
        <v>95</v>
      </c>
      <c r="F505" t="s">
        <v>78</v>
      </c>
      <c r="G505">
        <v>1985</v>
      </c>
      <c r="H505" t="s">
        <v>21</v>
      </c>
      <c r="I505" t="s">
        <v>99</v>
      </c>
      <c r="J505">
        <v>400</v>
      </c>
      <c r="L505" s="1">
        <v>0.48818287037037034</v>
      </c>
      <c r="M505" s="1">
        <v>0.50548611111111108</v>
      </c>
      <c r="O505" s="1">
        <v>1.7303240740740741E-2</v>
      </c>
      <c r="P505">
        <v>16</v>
      </c>
      <c r="R505">
        <f t="shared" si="20"/>
        <v>0.43879598662207359</v>
      </c>
    </row>
    <row r="506" spans="1:18" x14ac:dyDescent="0.25">
      <c r="A506">
        <v>3</v>
      </c>
      <c r="B506">
        <v>465</v>
      </c>
      <c r="C506" t="s">
        <v>29</v>
      </c>
      <c r="D506" t="s">
        <v>626</v>
      </c>
      <c r="E506" t="s">
        <v>250</v>
      </c>
      <c r="F506" t="s">
        <v>591</v>
      </c>
      <c r="G506">
        <v>1975</v>
      </c>
      <c r="H506" t="s">
        <v>21</v>
      </c>
      <c r="I506" t="s">
        <v>563</v>
      </c>
      <c r="J506">
        <v>400</v>
      </c>
      <c r="L506" s="1">
        <v>0.48480324074074077</v>
      </c>
      <c r="M506" s="1">
        <v>0.50245370370370368</v>
      </c>
      <c r="O506" s="1">
        <v>1.7650462962962962E-2</v>
      </c>
      <c r="P506">
        <v>16</v>
      </c>
      <c r="R506">
        <f t="shared" si="20"/>
        <v>0.43016393442622952</v>
      </c>
    </row>
    <row r="507" spans="1:18" x14ac:dyDescent="0.25">
      <c r="A507">
        <v>3</v>
      </c>
      <c r="B507">
        <v>156</v>
      </c>
      <c r="C507" t="s">
        <v>29</v>
      </c>
      <c r="D507" t="s">
        <v>159</v>
      </c>
      <c r="E507" t="s">
        <v>160</v>
      </c>
      <c r="F507" t="s">
        <v>78</v>
      </c>
      <c r="G507">
        <v>1980</v>
      </c>
      <c r="H507" t="s">
        <v>21</v>
      </c>
      <c r="I507" t="s">
        <v>99</v>
      </c>
      <c r="J507">
        <v>400</v>
      </c>
      <c r="L507" s="1">
        <v>0.49037037037037035</v>
      </c>
      <c r="M507" s="1">
        <v>0.50853009259259252</v>
      </c>
      <c r="O507" s="1">
        <v>1.8159722222222219E-2</v>
      </c>
      <c r="P507">
        <v>16</v>
      </c>
      <c r="R507">
        <f t="shared" si="20"/>
        <v>0.41810070108349273</v>
      </c>
    </row>
    <row r="508" spans="1:18" x14ac:dyDescent="0.25">
      <c r="A508">
        <v>3</v>
      </c>
      <c r="B508">
        <v>345</v>
      </c>
      <c r="C508" t="s">
        <v>29</v>
      </c>
      <c r="D508" t="s">
        <v>441</v>
      </c>
      <c r="E508" t="s">
        <v>230</v>
      </c>
      <c r="F508" t="s">
        <v>444</v>
      </c>
      <c r="G508">
        <v>1983</v>
      </c>
      <c r="H508" t="s">
        <v>21</v>
      </c>
      <c r="I508" t="s">
        <v>168</v>
      </c>
      <c r="J508">
        <v>200</v>
      </c>
      <c r="L508" s="1">
        <v>0.49312500000000004</v>
      </c>
      <c r="M508" s="1">
        <v>0.51149305555555558</v>
      </c>
      <c r="O508" s="1">
        <v>1.8368055555555554E-2</v>
      </c>
      <c r="P508">
        <v>16</v>
      </c>
      <c r="R508">
        <f t="shared" si="20"/>
        <v>0.41335853812224327</v>
      </c>
    </row>
    <row r="509" spans="1:18" x14ac:dyDescent="0.25">
      <c r="A509">
        <v>3</v>
      </c>
      <c r="B509">
        <v>679</v>
      </c>
      <c r="C509" t="s">
        <v>29</v>
      </c>
      <c r="D509" t="s">
        <v>443</v>
      </c>
      <c r="E509" t="s">
        <v>289</v>
      </c>
      <c r="F509" t="s">
        <v>896</v>
      </c>
      <c r="G509">
        <v>1994</v>
      </c>
      <c r="H509" t="s">
        <v>21</v>
      </c>
      <c r="I509" t="s">
        <v>442</v>
      </c>
      <c r="J509">
        <v>100</v>
      </c>
      <c r="L509" s="1">
        <v>0.48197916666666668</v>
      </c>
      <c r="M509" s="1">
        <v>0.50274305555555554</v>
      </c>
      <c r="O509" s="1">
        <v>2.0763888888888887E-2</v>
      </c>
      <c r="P509">
        <v>16</v>
      </c>
      <c r="R509">
        <v>0.4</v>
      </c>
    </row>
    <row r="510" spans="1:18" x14ac:dyDescent="0.25">
      <c r="A510">
        <v>3</v>
      </c>
      <c r="B510">
        <v>329</v>
      </c>
      <c r="C510" t="s">
        <v>29</v>
      </c>
      <c r="D510" t="s">
        <v>192</v>
      </c>
      <c r="E510" t="s">
        <v>87</v>
      </c>
      <c r="F510" t="s">
        <v>368</v>
      </c>
      <c r="G510">
        <v>1978</v>
      </c>
      <c r="H510" t="s">
        <v>21</v>
      </c>
      <c r="I510" t="s">
        <v>99</v>
      </c>
      <c r="J510">
        <v>400</v>
      </c>
      <c r="L510" s="1">
        <v>0.4778587962962963</v>
      </c>
      <c r="M510" s="1">
        <v>0.49873842592592593</v>
      </c>
      <c r="O510" s="1">
        <v>2.0879629629629626E-2</v>
      </c>
      <c r="P510">
        <v>16</v>
      </c>
      <c r="R510">
        <v>0.4</v>
      </c>
    </row>
    <row r="511" spans="1:18" x14ac:dyDescent="0.25">
      <c r="A511">
        <v>3</v>
      </c>
      <c r="B511">
        <v>626</v>
      </c>
      <c r="C511" t="s">
        <v>29</v>
      </c>
      <c r="D511" t="s">
        <v>456</v>
      </c>
      <c r="E511" t="s">
        <v>520</v>
      </c>
      <c r="F511" t="s">
        <v>458</v>
      </c>
      <c r="G511">
        <v>1985</v>
      </c>
      <c r="H511" t="s">
        <v>21</v>
      </c>
      <c r="I511" t="s">
        <v>822</v>
      </c>
      <c r="J511">
        <v>400</v>
      </c>
      <c r="L511" s="1">
        <v>0.47991898148148149</v>
      </c>
      <c r="M511" s="1">
        <v>0.49015046296296294</v>
      </c>
      <c r="O511" s="1">
        <v>1.0231481481481482E-2</v>
      </c>
      <c r="P511">
        <v>15</v>
      </c>
      <c r="R511">
        <v>0.2</v>
      </c>
    </row>
    <row r="512" spans="1:18" x14ac:dyDescent="0.25">
      <c r="A512">
        <v>3</v>
      </c>
      <c r="B512">
        <v>483</v>
      </c>
      <c r="C512" t="s">
        <v>29</v>
      </c>
      <c r="D512" t="s">
        <v>740</v>
      </c>
      <c r="E512" t="s">
        <v>741</v>
      </c>
      <c r="F512" t="s">
        <v>631</v>
      </c>
      <c r="G512">
        <v>2007</v>
      </c>
      <c r="H512" t="s">
        <v>21</v>
      </c>
      <c r="I512" t="s">
        <v>632</v>
      </c>
      <c r="J512">
        <v>400</v>
      </c>
      <c r="L512" s="1">
        <v>0.49519675925925927</v>
      </c>
      <c r="M512" s="1">
        <v>0.51315972222222228</v>
      </c>
      <c r="O512" s="1">
        <v>1.7962962962962962E-2</v>
      </c>
      <c r="P512">
        <v>15</v>
      </c>
      <c r="R512">
        <v>0.2</v>
      </c>
    </row>
    <row r="513" spans="1:18" x14ac:dyDescent="0.25">
      <c r="A513">
        <v>3</v>
      </c>
      <c r="B513">
        <v>999</v>
      </c>
      <c r="C513" t="s">
        <v>29</v>
      </c>
      <c r="D513" t="s">
        <v>746</v>
      </c>
      <c r="E513" t="s">
        <v>747</v>
      </c>
      <c r="F513" t="s">
        <v>747</v>
      </c>
      <c r="G513">
        <v>200</v>
      </c>
      <c r="H513" t="s">
        <v>21</v>
      </c>
      <c r="L513" s="1">
        <v>0.42879629629629629</v>
      </c>
      <c r="M513" s="1">
        <v>0.42917824074074074</v>
      </c>
      <c r="O513" s="1">
        <v>3.8194444444444446E-4</v>
      </c>
      <c r="P513">
        <v>6</v>
      </c>
      <c r="R513">
        <v>0.2</v>
      </c>
    </row>
    <row r="514" spans="1:18" x14ac:dyDescent="0.25">
      <c r="A514">
        <v>3</v>
      </c>
      <c r="B514">
        <v>129</v>
      </c>
      <c r="C514" t="s">
        <v>29</v>
      </c>
      <c r="D514" t="s">
        <v>94</v>
      </c>
      <c r="E514" t="s">
        <v>102</v>
      </c>
      <c r="F514" t="s">
        <v>78</v>
      </c>
      <c r="G514">
        <v>1978</v>
      </c>
      <c r="H514" t="s">
        <v>21</v>
      </c>
      <c r="I514" t="s">
        <v>99</v>
      </c>
      <c r="J514">
        <v>750</v>
      </c>
      <c r="L514" s="1">
        <v>0.4909722222222222</v>
      </c>
      <c r="R514">
        <v>0</v>
      </c>
    </row>
    <row r="515" spans="1:18" x14ac:dyDescent="0.25">
      <c r="A515">
        <v>3</v>
      </c>
      <c r="B515">
        <v>263</v>
      </c>
      <c r="C515" t="s">
        <v>29</v>
      </c>
      <c r="D515" t="s">
        <v>293</v>
      </c>
      <c r="E515" t="s">
        <v>68</v>
      </c>
      <c r="F515" t="s">
        <v>269</v>
      </c>
      <c r="G515">
        <v>1969</v>
      </c>
      <c r="H515" t="s">
        <v>21</v>
      </c>
      <c r="I515" t="s">
        <v>270</v>
      </c>
      <c r="J515">
        <v>400</v>
      </c>
      <c r="L515" s="1">
        <v>0.49374999999999997</v>
      </c>
      <c r="R515">
        <v>0</v>
      </c>
    </row>
    <row r="516" spans="1:18" x14ac:dyDescent="0.25">
      <c r="A516">
        <v>3</v>
      </c>
      <c r="B516">
        <v>335</v>
      </c>
      <c r="C516" t="s">
        <v>29</v>
      </c>
      <c r="D516" t="s">
        <v>427</v>
      </c>
      <c r="E516" t="s">
        <v>104</v>
      </c>
      <c r="F516" t="s">
        <v>368</v>
      </c>
      <c r="G516">
        <v>1986</v>
      </c>
      <c r="H516" t="s">
        <v>21</v>
      </c>
      <c r="I516" t="s">
        <v>374</v>
      </c>
      <c r="J516">
        <v>100</v>
      </c>
      <c r="L516" s="1">
        <v>0.48680555555555555</v>
      </c>
      <c r="R516">
        <v>0</v>
      </c>
    </row>
    <row r="517" spans="1:18" x14ac:dyDescent="0.25">
      <c r="A517">
        <v>3</v>
      </c>
      <c r="B517">
        <v>346</v>
      </c>
      <c r="C517" t="s">
        <v>29</v>
      </c>
      <c r="D517" t="s">
        <v>443</v>
      </c>
      <c r="E517" t="s">
        <v>289</v>
      </c>
      <c r="F517" t="s">
        <v>444</v>
      </c>
      <c r="G517">
        <v>1994</v>
      </c>
      <c r="H517" t="s">
        <v>21</v>
      </c>
      <c r="I517" t="s">
        <v>99</v>
      </c>
      <c r="J517">
        <v>200</v>
      </c>
      <c r="L517" s="1">
        <v>0.49444444444444446</v>
      </c>
      <c r="R517">
        <v>0</v>
      </c>
    </row>
    <row r="518" spans="1:18" x14ac:dyDescent="0.25">
      <c r="A518">
        <v>3</v>
      </c>
      <c r="B518">
        <v>347</v>
      </c>
      <c r="C518" t="s">
        <v>29</v>
      </c>
      <c r="D518" t="s">
        <v>445</v>
      </c>
      <c r="E518" t="s">
        <v>104</v>
      </c>
      <c r="F518" t="s">
        <v>444</v>
      </c>
      <c r="G518">
        <v>1992</v>
      </c>
      <c r="H518" t="s">
        <v>21</v>
      </c>
      <c r="I518" t="s">
        <v>168</v>
      </c>
      <c r="J518">
        <v>200</v>
      </c>
      <c r="L518" s="1">
        <v>0.49583333333333335</v>
      </c>
      <c r="R518">
        <v>0</v>
      </c>
    </row>
    <row r="519" spans="1:18" x14ac:dyDescent="0.25">
      <c r="A519">
        <v>3</v>
      </c>
      <c r="B519">
        <v>348</v>
      </c>
      <c r="C519" t="s">
        <v>29</v>
      </c>
      <c r="D519" t="s">
        <v>446</v>
      </c>
      <c r="E519" t="s">
        <v>447</v>
      </c>
      <c r="F519" t="s">
        <v>444</v>
      </c>
      <c r="G519">
        <v>1976</v>
      </c>
      <c r="H519" t="s">
        <v>21</v>
      </c>
      <c r="I519" t="s">
        <v>448</v>
      </c>
      <c r="J519">
        <v>200</v>
      </c>
      <c r="L519" s="1">
        <v>0.49236111111111108</v>
      </c>
      <c r="R519">
        <v>0</v>
      </c>
    </row>
    <row r="520" spans="1:18" x14ac:dyDescent="0.25">
      <c r="A520">
        <v>3</v>
      </c>
      <c r="B520">
        <v>484</v>
      </c>
      <c r="C520" t="s">
        <v>29</v>
      </c>
      <c r="D520" t="s">
        <v>703</v>
      </c>
      <c r="E520" t="s">
        <v>196</v>
      </c>
      <c r="F520" t="s">
        <v>631</v>
      </c>
      <c r="G520">
        <v>2007</v>
      </c>
      <c r="H520" t="s">
        <v>21</v>
      </c>
      <c r="I520" t="s">
        <v>632</v>
      </c>
      <c r="J520">
        <v>400</v>
      </c>
      <c r="L520" s="1">
        <v>0.4916666666666667</v>
      </c>
      <c r="R520">
        <v>0</v>
      </c>
    </row>
    <row r="521" spans="1:18" x14ac:dyDescent="0.25">
      <c r="A521">
        <v>3</v>
      </c>
      <c r="B521">
        <v>522</v>
      </c>
      <c r="C521" t="s">
        <v>29</v>
      </c>
      <c r="D521" t="s">
        <v>743</v>
      </c>
      <c r="E521" t="s">
        <v>34</v>
      </c>
      <c r="F521" t="s">
        <v>631</v>
      </c>
      <c r="G521">
        <v>2007</v>
      </c>
      <c r="H521" t="s">
        <v>21</v>
      </c>
      <c r="I521" t="s">
        <v>632</v>
      </c>
      <c r="J521">
        <v>400</v>
      </c>
      <c r="L521" s="1">
        <v>0.48402777777777778</v>
      </c>
      <c r="R521">
        <v>0</v>
      </c>
    </row>
    <row r="522" spans="1:18" x14ac:dyDescent="0.25">
      <c r="A522">
        <v>3</v>
      </c>
      <c r="B522">
        <v>554</v>
      </c>
      <c r="C522" t="s">
        <v>29</v>
      </c>
      <c r="D522" t="s">
        <v>306</v>
      </c>
      <c r="E522" t="s">
        <v>407</v>
      </c>
      <c r="F522" t="s">
        <v>717</v>
      </c>
      <c r="G522">
        <v>1986</v>
      </c>
      <c r="H522" t="s">
        <v>21</v>
      </c>
      <c r="I522" t="s">
        <v>718</v>
      </c>
      <c r="J522">
        <v>200</v>
      </c>
      <c r="L522" s="1">
        <v>0.48958333333333331</v>
      </c>
      <c r="R522">
        <v>0</v>
      </c>
    </row>
    <row r="523" spans="1:18" x14ac:dyDescent="0.25">
      <c r="A523">
        <v>3</v>
      </c>
      <c r="B523">
        <v>589</v>
      </c>
      <c r="C523" t="s">
        <v>29</v>
      </c>
      <c r="D523" t="s">
        <v>648</v>
      </c>
      <c r="E523" t="s">
        <v>649</v>
      </c>
      <c r="F523" t="s">
        <v>649</v>
      </c>
      <c r="H523" t="s">
        <v>21</v>
      </c>
      <c r="L523" s="1">
        <v>0.48749999999999999</v>
      </c>
      <c r="R523">
        <v>0</v>
      </c>
    </row>
    <row r="524" spans="1:18" x14ac:dyDescent="0.25">
      <c r="A524">
        <v>3</v>
      </c>
      <c r="B524">
        <v>590</v>
      </c>
      <c r="C524" t="s">
        <v>29</v>
      </c>
      <c r="D524" t="s">
        <v>648</v>
      </c>
      <c r="E524" t="s">
        <v>649</v>
      </c>
      <c r="F524" t="s">
        <v>649</v>
      </c>
      <c r="H524" t="s">
        <v>21</v>
      </c>
      <c r="L524" s="1">
        <v>0.48333333333333334</v>
      </c>
      <c r="R524">
        <v>0</v>
      </c>
    </row>
    <row r="525" spans="1:18" x14ac:dyDescent="0.25">
      <c r="A525">
        <v>3</v>
      </c>
      <c r="B525">
        <v>591</v>
      </c>
      <c r="C525" t="s">
        <v>29</v>
      </c>
      <c r="D525" t="s">
        <v>648</v>
      </c>
      <c r="E525" t="s">
        <v>649</v>
      </c>
      <c r="F525" t="s">
        <v>649</v>
      </c>
      <c r="H525" t="s">
        <v>21</v>
      </c>
      <c r="L525" s="1">
        <v>0.4770833333333333</v>
      </c>
      <c r="R525">
        <v>0</v>
      </c>
    </row>
    <row r="526" spans="1:18" x14ac:dyDescent="0.25">
      <c r="A526">
        <v>3</v>
      </c>
      <c r="B526">
        <v>592</v>
      </c>
      <c r="C526" t="s">
        <v>29</v>
      </c>
      <c r="D526" t="s">
        <v>648</v>
      </c>
      <c r="E526" t="s">
        <v>649</v>
      </c>
      <c r="F526" t="s">
        <v>649</v>
      </c>
      <c r="H526" t="s">
        <v>21</v>
      </c>
      <c r="L526" s="1">
        <v>0.48541666666666666</v>
      </c>
      <c r="R526">
        <v>0</v>
      </c>
    </row>
    <row r="527" spans="1:18" x14ac:dyDescent="0.25">
      <c r="A527">
        <v>3</v>
      </c>
      <c r="B527">
        <v>657</v>
      </c>
      <c r="C527" t="s">
        <v>29</v>
      </c>
      <c r="D527" t="s">
        <v>853</v>
      </c>
      <c r="E527" t="s">
        <v>230</v>
      </c>
      <c r="F527" t="s">
        <v>631</v>
      </c>
      <c r="G527">
        <v>2007</v>
      </c>
      <c r="H527" t="s">
        <v>21</v>
      </c>
      <c r="I527" t="s">
        <v>632</v>
      </c>
      <c r="J527">
        <v>400</v>
      </c>
      <c r="L527" s="1">
        <v>0.4826388888888889</v>
      </c>
      <c r="R527">
        <v>0</v>
      </c>
    </row>
    <row r="528" spans="1:18" x14ac:dyDescent="0.25">
      <c r="A528">
        <v>3</v>
      </c>
      <c r="B528">
        <v>680</v>
      </c>
      <c r="C528" t="s">
        <v>29</v>
      </c>
      <c r="D528" t="s">
        <v>897</v>
      </c>
      <c r="E528" t="s">
        <v>46</v>
      </c>
      <c r="F528" t="s">
        <v>898</v>
      </c>
      <c r="G528">
        <v>1995</v>
      </c>
      <c r="H528" t="s">
        <v>21</v>
      </c>
      <c r="I528" t="s">
        <v>899</v>
      </c>
      <c r="J528">
        <v>100</v>
      </c>
      <c r="L528" s="1">
        <v>0.47847222222222219</v>
      </c>
      <c r="R528">
        <v>0</v>
      </c>
    </row>
    <row r="529" spans="1:18" x14ac:dyDescent="0.25">
      <c r="A529">
        <v>3</v>
      </c>
      <c r="B529">
        <v>681</v>
      </c>
      <c r="C529" t="s">
        <v>29</v>
      </c>
      <c r="D529" t="s">
        <v>900</v>
      </c>
      <c r="E529" t="s">
        <v>28</v>
      </c>
      <c r="F529" t="s">
        <v>227</v>
      </c>
      <c r="G529">
        <v>1977</v>
      </c>
      <c r="H529" t="s">
        <v>21</v>
      </c>
      <c r="I529" t="s">
        <v>231</v>
      </c>
      <c r="J529">
        <v>100</v>
      </c>
      <c r="L529" s="1">
        <v>0.49861111111111112</v>
      </c>
      <c r="R529">
        <v>0</v>
      </c>
    </row>
    <row r="530" spans="1:18" x14ac:dyDescent="0.25">
      <c r="A530">
        <v>3</v>
      </c>
      <c r="B530">
        <v>682</v>
      </c>
      <c r="C530" t="s">
        <v>29</v>
      </c>
      <c r="D530" t="s">
        <v>901</v>
      </c>
      <c r="E530" t="s">
        <v>352</v>
      </c>
      <c r="F530" t="s">
        <v>869</v>
      </c>
      <c r="G530">
        <v>2004</v>
      </c>
      <c r="H530" t="s">
        <v>21</v>
      </c>
      <c r="I530" t="s">
        <v>870</v>
      </c>
      <c r="J530">
        <v>100</v>
      </c>
      <c r="L530" s="1">
        <v>0.48125000000000001</v>
      </c>
      <c r="R530">
        <v>0</v>
      </c>
    </row>
    <row r="531" spans="1:18" x14ac:dyDescent="0.25">
      <c r="A531">
        <v>3</v>
      </c>
      <c r="B531">
        <v>683</v>
      </c>
      <c r="C531" t="s">
        <v>29</v>
      </c>
      <c r="D531" t="s">
        <v>867</v>
      </c>
      <c r="E531" t="s">
        <v>104</v>
      </c>
      <c r="F531" t="s">
        <v>869</v>
      </c>
      <c r="G531">
        <v>1980</v>
      </c>
      <c r="H531" t="s">
        <v>21</v>
      </c>
      <c r="I531" t="s">
        <v>902</v>
      </c>
      <c r="J531">
        <v>100</v>
      </c>
      <c r="L531" s="1">
        <v>0.49652777777777773</v>
      </c>
      <c r="R531">
        <v>0</v>
      </c>
    </row>
  </sheetData>
  <sortState ref="B2:R531">
    <sortCondition ref="C2:C531"/>
    <sortCondition descending="1" ref="P2:P531"/>
    <sortCondition ref="O2:O53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2"/>
  <sheetViews>
    <sheetView topLeftCell="A499" workbookViewId="0">
      <selection activeCell="R522" sqref="R522:R532"/>
    </sheetView>
  </sheetViews>
  <sheetFormatPr defaultRowHeight="15" x14ac:dyDescent="0.25"/>
  <sheetData>
    <row r="1" spans="1:18" x14ac:dyDescent="0.25">
      <c r="A1" t="s">
        <v>928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A2">
        <v>4</v>
      </c>
      <c r="B2">
        <v>265</v>
      </c>
      <c r="C2" t="s">
        <v>60</v>
      </c>
      <c r="D2" t="s">
        <v>331</v>
      </c>
      <c r="E2" t="s">
        <v>104</v>
      </c>
      <c r="F2" t="s">
        <v>332</v>
      </c>
      <c r="G2">
        <v>2010</v>
      </c>
      <c r="H2" t="s">
        <v>21</v>
      </c>
      <c r="I2" t="s">
        <v>333</v>
      </c>
      <c r="L2" s="1">
        <v>0.47017361111111117</v>
      </c>
      <c r="M2" s="1">
        <v>0.4729976851851852</v>
      </c>
      <c r="O2" s="1">
        <v>2.8240740740740739E-3</v>
      </c>
      <c r="P2">
        <v>9</v>
      </c>
      <c r="R2">
        <f>$O$2/O2</f>
        <v>1</v>
      </c>
    </row>
    <row r="3" spans="1:18" x14ac:dyDescent="0.25">
      <c r="A3">
        <v>4</v>
      </c>
      <c r="B3">
        <v>473</v>
      </c>
      <c r="C3" t="s">
        <v>60</v>
      </c>
      <c r="D3" t="s">
        <v>637</v>
      </c>
      <c r="E3" t="s">
        <v>109</v>
      </c>
      <c r="F3" t="s">
        <v>631</v>
      </c>
      <c r="G3">
        <v>2011</v>
      </c>
      <c r="H3" t="s">
        <v>21</v>
      </c>
      <c r="I3" t="s">
        <v>632</v>
      </c>
      <c r="L3" s="1">
        <v>0.47502314814814817</v>
      </c>
      <c r="M3" s="1">
        <v>0.47818287037037038</v>
      </c>
      <c r="O3" s="1">
        <v>3.1597222222222222E-3</v>
      </c>
      <c r="P3">
        <v>9</v>
      </c>
      <c r="R3">
        <f t="shared" ref="R3:R21" si="0">$O$2/O3</f>
        <v>0.89377289377289371</v>
      </c>
    </row>
    <row r="4" spans="1:18" x14ac:dyDescent="0.25">
      <c r="A4">
        <v>4</v>
      </c>
      <c r="B4">
        <v>474</v>
      </c>
      <c r="C4" t="s">
        <v>60</v>
      </c>
      <c r="D4" t="s">
        <v>638</v>
      </c>
      <c r="E4" t="s">
        <v>30</v>
      </c>
      <c r="F4" t="s">
        <v>631</v>
      </c>
      <c r="G4">
        <v>2011</v>
      </c>
      <c r="H4" t="s">
        <v>21</v>
      </c>
      <c r="I4" t="s">
        <v>632</v>
      </c>
      <c r="L4" s="1">
        <v>0.47849537037037032</v>
      </c>
      <c r="M4" s="1">
        <v>0.48287037037037034</v>
      </c>
      <c r="O4" s="1">
        <v>4.3749999999999995E-3</v>
      </c>
      <c r="P4">
        <v>9</v>
      </c>
      <c r="R4">
        <f t="shared" si="0"/>
        <v>0.64550264550264558</v>
      </c>
    </row>
    <row r="5" spans="1:18" x14ac:dyDescent="0.25">
      <c r="A5">
        <v>4</v>
      </c>
      <c r="B5">
        <v>444</v>
      </c>
      <c r="C5" t="s">
        <v>60</v>
      </c>
      <c r="D5" t="s">
        <v>598</v>
      </c>
      <c r="E5" t="s">
        <v>106</v>
      </c>
      <c r="F5" t="s">
        <v>591</v>
      </c>
      <c r="G5">
        <v>2011</v>
      </c>
      <c r="H5" t="s">
        <v>21</v>
      </c>
      <c r="I5" t="s">
        <v>597</v>
      </c>
      <c r="L5" s="1">
        <v>0.47988425925925932</v>
      </c>
      <c r="M5" s="1">
        <v>0.48484953703703698</v>
      </c>
      <c r="O5" s="1">
        <v>4.9652777777777777E-3</v>
      </c>
      <c r="P5">
        <v>9</v>
      </c>
      <c r="R5">
        <f t="shared" si="0"/>
        <v>0.56876456876456871</v>
      </c>
    </row>
    <row r="6" spans="1:18" x14ac:dyDescent="0.25">
      <c r="A6">
        <v>4</v>
      </c>
      <c r="B6">
        <v>469</v>
      </c>
      <c r="C6" t="s">
        <v>60</v>
      </c>
      <c r="D6" t="s">
        <v>633</v>
      </c>
      <c r="E6" t="s">
        <v>84</v>
      </c>
      <c r="F6" t="s">
        <v>631</v>
      </c>
      <c r="G6">
        <v>2011</v>
      </c>
      <c r="H6" t="s">
        <v>21</v>
      </c>
      <c r="I6" t="s">
        <v>632</v>
      </c>
      <c r="L6" s="1">
        <v>0.46674768518518522</v>
      </c>
      <c r="M6" s="1">
        <v>0.47173611111111113</v>
      </c>
      <c r="O6" s="1">
        <v>4.9884259259259265E-3</v>
      </c>
      <c r="P6">
        <v>9</v>
      </c>
      <c r="R6">
        <f t="shared" si="0"/>
        <v>0.56612529002320178</v>
      </c>
    </row>
    <row r="7" spans="1:18" x14ac:dyDescent="0.25">
      <c r="A7">
        <v>4</v>
      </c>
      <c r="B7">
        <v>562</v>
      </c>
      <c r="C7" t="s">
        <v>60</v>
      </c>
      <c r="D7" t="s">
        <v>861</v>
      </c>
      <c r="E7" t="s">
        <v>862</v>
      </c>
      <c r="F7" t="s">
        <v>78</v>
      </c>
      <c r="G7">
        <v>2011</v>
      </c>
      <c r="H7" t="s">
        <v>21</v>
      </c>
      <c r="L7" s="1">
        <v>0.47920138888888886</v>
      </c>
      <c r="M7" s="1">
        <v>0.48429398148148151</v>
      </c>
      <c r="O7" s="1">
        <v>5.0925925925925921E-3</v>
      </c>
      <c r="P7">
        <v>9</v>
      </c>
      <c r="R7">
        <f t="shared" si="0"/>
        <v>0.55454545454545456</v>
      </c>
    </row>
    <row r="8" spans="1:18" x14ac:dyDescent="0.25">
      <c r="A8">
        <v>4</v>
      </c>
      <c r="B8">
        <v>393</v>
      </c>
      <c r="C8" t="s">
        <v>60</v>
      </c>
      <c r="D8" t="s">
        <v>518</v>
      </c>
      <c r="E8" t="s">
        <v>173</v>
      </c>
      <c r="F8" t="s">
        <v>517</v>
      </c>
      <c r="G8">
        <v>2011</v>
      </c>
      <c r="H8" t="s">
        <v>21</v>
      </c>
      <c r="I8" t="s">
        <v>168</v>
      </c>
      <c r="L8" s="1">
        <v>0.46598379629629627</v>
      </c>
      <c r="M8" s="1">
        <v>0.47165509259259258</v>
      </c>
      <c r="O8" s="1">
        <v>5.6712962962962958E-3</v>
      </c>
      <c r="P8">
        <v>9</v>
      </c>
      <c r="R8">
        <f t="shared" si="0"/>
        <v>0.49795918367346942</v>
      </c>
    </row>
    <row r="9" spans="1:18" x14ac:dyDescent="0.25">
      <c r="A9">
        <v>4</v>
      </c>
      <c r="B9">
        <v>188</v>
      </c>
      <c r="C9" t="s">
        <v>60</v>
      </c>
      <c r="D9" t="s">
        <v>233</v>
      </c>
      <c r="E9" t="s">
        <v>50</v>
      </c>
      <c r="F9" t="s">
        <v>234</v>
      </c>
      <c r="G9">
        <v>2011</v>
      </c>
      <c r="H9" t="s">
        <v>21</v>
      </c>
      <c r="I9">
        <v>161</v>
      </c>
      <c r="L9" s="1">
        <v>0.47782407407407407</v>
      </c>
      <c r="M9" s="1">
        <v>0.48399305555555555</v>
      </c>
      <c r="O9" s="1">
        <v>6.168981481481481E-3</v>
      </c>
      <c r="P9">
        <v>9</v>
      </c>
      <c r="R9">
        <f t="shared" si="0"/>
        <v>0.45778611632270172</v>
      </c>
    </row>
    <row r="10" spans="1:18" x14ac:dyDescent="0.25">
      <c r="A10">
        <v>4</v>
      </c>
      <c r="B10">
        <v>282</v>
      </c>
      <c r="C10" t="s">
        <v>60</v>
      </c>
      <c r="D10" t="s">
        <v>367</v>
      </c>
      <c r="E10" t="s">
        <v>50</v>
      </c>
      <c r="F10" t="s">
        <v>368</v>
      </c>
      <c r="G10">
        <v>2010</v>
      </c>
      <c r="H10" t="s">
        <v>21</v>
      </c>
      <c r="I10" t="s">
        <v>369</v>
      </c>
      <c r="L10" s="1">
        <v>0.46539351851851851</v>
      </c>
      <c r="M10" s="1">
        <v>0.47178240740740746</v>
      </c>
      <c r="O10" s="1">
        <v>6.3888888888888884E-3</v>
      </c>
      <c r="P10">
        <v>9</v>
      </c>
      <c r="R10">
        <f t="shared" si="0"/>
        <v>0.4420289855072464</v>
      </c>
    </row>
    <row r="11" spans="1:18" x14ac:dyDescent="0.25">
      <c r="A11">
        <v>4</v>
      </c>
      <c r="B11">
        <v>472</v>
      </c>
      <c r="C11" t="s">
        <v>60</v>
      </c>
      <c r="D11" t="s">
        <v>636</v>
      </c>
      <c r="E11" t="s">
        <v>198</v>
      </c>
      <c r="F11" t="s">
        <v>631</v>
      </c>
      <c r="G11">
        <v>2011</v>
      </c>
      <c r="H11" t="s">
        <v>21</v>
      </c>
      <c r="I11" t="s">
        <v>632</v>
      </c>
      <c r="L11" s="1">
        <v>0.46254629629629629</v>
      </c>
      <c r="M11" s="1">
        <v>0.46914351851851849</v>
      </c>
      <c r="O11" s="1">
        <v>6.5972222222222222E-3</v>
      </c>
      <c r="P11">
        <v>9</v>
      </c>
      <c r="R11">
        <f t="shared" si="0"/>
        <v>0.42807017543859649</v>
      </c>
    </row>
    <row r="12" spans="1:18" x14ac:dyDescent="0.25">
      <c r="A12">
        <v>4</v>
      </c>
      <c r="B12">
        <v>692</v>
      </c>
      <c r="C12" t="s">
        <v>60</v>
      </c>
      <c r="D12" t="s">
        <v>864</v>
      </c>
      <c r="E12" t="s">
        <v>173</v>
      </c>
      <c r="F12" t="s">
        <v>517</v>
      </c>
      <c r="G12">
        <v>2010</v>
      </c>
      <c r="H12" t="s">
        <v>21</v>
      </c>
      <c r="I12" t="s">
        <v>865</v>
      </c>
      <c r="L12" s="1">
        <v>0.47239583333333335</v>
      </c>
      <c r="M12" s="1">
        <v>0.47909722222222223</v>
      </c>
      <c r="O12" s="1">
        <v>6.7013888888888887E-3</v>
      </c>
      <c r="P12">
        <v>9</v>
      </c>
      <c r="R12">
        <f t="shared" si="0"/>
        <v>0.42141623488773744</v>
      </c>
    </row>
    <row r="13" spans="1:18" x14ac:dyDescent="0.25">
      <c r="A13">
        <v>4</v>
      </c>
      <c r="B13">
        <v>595</v>
      </c>
      <c r="C13" t="s">
        <v>60</v>
      </c>
      <c r="D13" t="s">
        <v>783</v>
      </c>
      <c r="E13" t="s">
        <v>102</v>
      </c>
      <c r="F13" t="s">
        <v>62</v>
      </c>
      <c r="G13">
        <v>2010</v>
      </c>
      <c r="H13" t="s">
        <v>21</v>
      </c>
      <c r="I13" t="s">
        <v>63</v>
      </c>
      <c r="L13" s="1">
        <v>0.46025462962962965</v>
      </c>
      <c r="M13" s="1">
        <v>0.46777777777777779</v>
      </c>
      <c r="O13" s="1">
        <v>7.5231481481481477E-3</v>
      </c>
      <c r="P13">
        <v>9</v>
      </c>
      <c r="R13">
        <v>0.4</v>
      </c>
    </row>
    <row r="14" spans="1:18" x14ac:dyDescent="0.25">
      <c r="A14">
        <v>4</v>
      </c>
      <c r="B14">
        <v>529</v>
      </c>
      <c r="C14" t="s">
        <v>60</v>
      </c>
      <c r="D14" t="s">
        <v>574</v>
      </c>
      <c r="E14" t="s">
        <v>173</v>
      </c>
      <c r="F14" t="s">
        <v>631</v>
      </c>
      <c r="G14">
        <v>2011</v>
      </c>
      <c r="H14" t="s">
        <v>21</v>
      </c>
      <c r="I14" t="s">
        <v>696</v>
      </c>
      <c r="L14" s="1">
        <v>0.47085648148148151</v>
      </c>
      <c r="M14" s="1">
        <v>0.47843750000000002</v>
      </c>
      <c r="O14" s="1">
        <v>7.5810185185185182E-3</v>
      </c>
      <c r="P14">
        <v>9</v>
      </c>
      <c r="R14">
        <v>0.4</v>
      </c>
    </row>
    <row r="15" spans="1:18" x14ac:dyDescent="0.25">
      <c r="A15">
        <v>4</v>
      </c>
      <c r="B15">
        <v>217</v>
      </c>
      <c r="C15" t="s">
        <v>60</v>
      </c>
      <c r="D15" t="s">
        <v>274</v>
      </c>
      <c r="E15" t="s">
        <v>275</v>
      </c>
      <c r="F15" t="s">
        <v>269</v>
      </c>
      <c r="G15">
        <v>2010</v>
      </c>
      <c r="H15" t="s">
        <v>21</v>
      </c>
      <c r="I15" t="s">
        <v>270</v>
      </c>
      <c r="L15" s="1">
        <v>0.46900462962962958</v>
      </c>
      <c r="M15" s="1">
        <v>0.47723379629629631</v>
      </c>
      <c r="O15" s="1">
        <v>8.2291666666666659E-3</v>
      </c>
      <c r="P15">
        <v>9</v>
      </c>
      <c r="R15">
        <v>0.4</v>
      </c>
    </row>
    <row r="16" spans="1:18" x14ac:dyDescent="0.25">
      <c r="A16">
        <v>4</v>
      </c>
      <c r="B16">
        <v>470</v>
      </c>
      <c r="C16" t="s">
        <v>60</v>
      </c>
      <c r="D16" t="s">
        <v>634</v>
      </c>
      <c r="E16" t="s">
        <v>196</v>
      </c>
      <c r="F16" t="s">
        <v>631</v>
      </c>
      <c r="G16">
        <v>2010</v>
      </c>
      <c r="H16" t="s">
        <v>21</v>
      </c>
      <c r="I16" t="s">
        <v>632</v>
      </c>
      <c r="L16" s="1">
        <v>0.46949074074074071</v>
      </c>
      <c r="M16" s="1">
        <v>0.47784722222222226</v>
      </c>
      <c r="O16" s="1">
        <v>8.3564814814814804E-3</v>
      </c>
      <c r="P16">
        <v>9</v>
      </c>
      <c r="R16">
        <v>0.4</v>
      </c>
    </row>
    <row r="17" spans="1:18" x14ac:dyDescent="0.25">
      <c r="A17">
        <v>4</v>
      </c>
      <c r="B17">
        <v>392</v>
      </c>
      <c r="C17" t="s">
        <v>60</v>
      </c>
      <c r="D17" t="s">
        <v>516</v>
      </c>
      <c r="E17" t="s">
        <v>211</v>
      </c>
      <c r="F17" t="s">
        <v>517</v>
      </c>
      <c r="G17">
        <v>2010</v>
      </c>
      <c r="H17" t="s">
        <v>21</v>
      </c>
      <c r="I17" t="s">
        <v>168</v>
      </c>
      <c r="L17" s="1">
        <v>0.46322916666666664</v>
      </c>
      <c r="M17" s="1">
        <v>0.47189814814814812</v>
      </c>
      <c r="O17" s="1">
        <v>8.6689814814814806E-3</v>
      </c>
      <c r="P17">
        <v>9</v>
      </c>
      <c r="R17">
        <v>0.4</v>
      </c>
    </row>
    <row r="18" spans="1:18" x14ac:dyDescent="0.25">
      <c r="A18">
        <v>4</v>
      </c>
      <c r="B18">
        <v>113</v>
      </c>
      <c r="C18" t="s">
        <v>60</v>
      </c>
      <c r="D18" t="s">
        <v>61</v>
      </c>
      <c r="E18" t="s">
        <v>46</v>
      </c>
      <c r="F18" t="s">
        <v>62</v>
      </c>
      <c r="G18">
        <v>2010</v>
      </c>
      <c r="H18" t="s">
        <v>21</v>
      </c>
      <c r="I18" t="s">
        <v>63</v>
      </c>
      <c r="L18" s="1">
        <v>0.46468749999999998</v>
      </c>
      <c r="M18" s="1">
        <v>0.473599537037037</v>
      </c>
      <c r="O18" s="1">
        <v>8.9120370370370378E-3</v>
      </c>
      <c r="P18">
        <v>9</v>
      </c>
      <c r="R18">
        <v>0.4</v>
      </c>
    </row>
    <row r="19" spans="1:18" x14ac:dyDescent="0.25">
      <c r="A19">
        <v>4</v>
      </c>
      <c r="B19">
        <v>471</v>
      </c>
      <c r="C19" t="s">
        <v>60</v>
      </c>
      <c r="D19" t="s">
        <v>635</v>
      </c>
      <c r="E19" t="s">
        <v>160</v>
      </c>
      <c r="F19" t="s">
        <v>631</v>
      </c>
      <c r="G19">
        <v>2011</v>
      </c>
      <c r="H19" t="s">
        <v>21</v>
      </c>
      <c r="I19" t="s">
        <v>632</v>
      </c>
      <c r="L19" s="1">
        <v>0.46391203703703704</v>
      </c>
      <c r="M19" s="1">
        <v>0.47542824074074069</v>
      </c>
      <c r="O19" s="1">
        <v>1.1516203703703702E-2</v>
      </c>
      <c r="P19">
        <v>9</v>
      </c>
      <c r="R19">
        <v>0.4</v>
      </c>
    </row>
    <row r="20" spans="1:18" x14ac:dyDescent="0.25">
      <c r="A20">
        <v>4</v>
      </c>
      <c r="B20">
        <v>171</v>
      </c>
      <c r="C20" t="s">
        <v>60</v>
      </c>
      <c r="D20" t="s">
        <v>192</v>
      </c>
      <c r="E20" t="s">
        <v>173</v>
      </c>
      <c r="F20" t="s">
        <v>193</v>
      </c>
      <c r="G20">
        <v>2010</v>
      </c>
      <c r="H20" t="s">
        <v>21</v>
      </c>
      <c r="I20" t="s">
        <v>194</v>
      </c>
      <c r="L20" s="1">
        <v>0.45907407407407402</v>
      </c>
      <c r="M20" s="1">
        <v>0.47175925925925927</v>
      </c>
      <c r="O20" s="1">
        <v>1.2685185185185183E-2</v>
      </c>
      <c r="P20">
        <v>9</v>
      </c>
      <c r="R20">
        <v>0.4</v>
      </c>
    </row>
    <row r="21" spans="1:18" x14ac:dyDescent="0.25">
      <c r="A21">
        <v>4</v>
      </c>
      <c r="B21">
        <v>561</v>
      </c>
      <c r="C21" t="s">
        <v>60</v>
      </c>
      <c r="D21" t="s">
        <v>719</v>
      </c>
      <c r="E21" t="s">
        <v>196</v>
      </c>
      <c r="F21" t="s">
        <v>62</v>
      </c>
      <c r="G21">
        <v>2010</v>
      </c>
      <c r="H21" t="s">
        <v>21</v>
      </c>
      <c r="I21" t="s">
        <v>63</v>
      </c>
      <c r="L21" s="1">
        <v>0.47891203703703705</v>
      </c>
      <c r="M21" s="1">
        <v>0.4921875</v>
      </c>
      <c r="O21" s="1">
        <v>1.3275462962962963E-2</v>
      </c>
      <c r="P21">
        <v>9</v>
      </c>
      <c r="R21">
        <v>0.4</v>
      </c>
    </row>
    <row r="22" spans="1:18" x14ac:dyDescent="0.25">
      <c r="A22">
        <v>4</v>
      </c>
      <c r="B22">
        <v>215</v>
      </c>
      <c r="C22" t="s">
        <v>60</v>
      </c>
      <c r="D22" t="s">
        <v>271</v>
      </c>
      <c r="E22" t="s">
        <v>268</v>
      </c>
      <c r="F22" t="s">
        <v>269</v>
      </c>
      <c r="G22">
        <v>2011</v>
      </c>
      <c r="H22" t="s">
        <v>21</v>
      </c>
      <c r="I22" t="s">
        <v>270</v>
      </c>
      <c r="L22" s="1">
        <v>0.4611689814814815</v>
      </c>
      <c r="M22" s="1">
        <v>0.4654861111111111</v>
      </c>
      <c r="O22" s="1">
        <v>4.31712962962963E-3</v>
      </c>
      <c r="P22">
        <v>8</v>
      </c>
      <c r="R22">
        <v>0.2</v>
      </c>
    </row>
    <row r="23" spans="1:18" x14ac:dyDescent="0.25">
      <c r="A23">
        <v>4</v>
      </c>
      <c r="B23">
        <v>468</v>
      </c>
      <c r="C23" t="s">
        <v>60</v>
      </c>
      <c r="D23" t="s">
        <v>630</v>
      </c>
      <c r="E23" t="s">
        <v>50</v>
      </c>
      <c r="F23" t="s">
        <v>631</v>
      </c>
      <c r="G23">
        <v>2010</v>
      </c>
      <c r="H23" t="s">
        <v>21</v>
      </c>
      <c r="I23" t="s">
        <v>632</v>
      </c>
      <c r="L23" s="1">
        <v>0.4692013888888889</v>
      </c>
      <c r="M23" s="1">
        <v>0.47425925925925921</v>
      </c>
      <c r="O23" s="1">
        <v>5.0578703703703706E-3</v>
      </c>
      <c r="P23">
        <v>8</v>
      </c>
      <c r="R23">
        <v>0.2</v>
      </c>
    </row>
    <row r="24" spans="1:18" x14ac:dyDescent="0.25">
      <c r="A24">
        <v>4</v>
      </c>
      <c r="B24">
        <v>214</v>
      </c>
      <c r="C24" t="s">
        <v>60</v>
      </c>
      <c r="D24" t="s">
        <v>267</v>
      </c>
      <c r="E24" t="s">
        <v>268</v>
      </c>
      <c r="F24" t="s">
        <v>269</v>
      </c>
      <c r="G24">
        <v>2011</v>
      </c>
      <c r="H24" t="s">
        <v>21</v>
      </c>
      <c r="I24" t="s">
        <v>270</v>
      </c>
      <c r="L24" s="1">
        <v>0.46046296296296302</v>
      </c>
      <c r="M24" s="1">
        <v>0.46932870370370372</v>
      </c>
      <c r="O24" s="1">
        <v>8.8657407407407417E-3</v>
      </c>
      <c r="P24">
        <v>8</v>
      </c>
      <c r="R24">
        <v>0.2</v>
      </c>
    </row>
    <row r="25" spans="1:18" x14ac:dyDescent="0.25">
      <c r="A25">
        <v>4</v>
      </c>
      <c r="B25">
        <v>119</v>
      </c>
      <c r="C25" t="s">
        <v>60</v>
      </c>
      <c r="D25" t="s">
        <v>76</v>
      </c>
      <c r="E25" t="s">
        <v>77</v>
      </c>
      <c r="F25" t="s">
        <v>78</v>
      </c>
      <c r="G25">
        <v>2010</v>
      </c>
      <c r="H25" t="s">
        <v>21</v>
      </c>
      <c r="I25" t="s">
        <v>79</v>
      </c>
      <c r="L25" s="1">
        <v>0.47715277777777776</v>
      </c>
      <c r="M25" s="1">
        <v>0.48732638888888885</v>
      </c>
      <c r="O25" s="1">
        <v>1.0173611111111111E-2</v>
      </c>
      <c r="P25">
        <v>8</v>
      </c>
      <c r="R25">
        <v>0.2</v>
      </c>
    </row>
    <row r="26" spans="1:18" x14ac:dyDescent="0.25">
      <c r="A26">
        <v>4</v>
      </c>
      <c r="B26">
        <v>344</v>
      </c>
      <c r="C26" t="s">
        <v>60</v>
      </c>
      <c r="D26" t="s">
        <v>437</v>
      </c>
      <c r="E26" t="s">
        <v>438</v>
      </c>
      <c r="F26" t="s">
        <v>439</v>
      </c>
      <c r="G26">
        <v>2010</v>
      </c>
      <c r="H26" t="s">
        <v>21</v>
      </c>
      <c r="I26" t="s">
        <v>440</v>
      </c>
      <c r="L26" s="1">
        <v>0.4718518518518518</v>
      </c>
      <c r="M26" s="1">
        <v>0.48424768518518518</v>
      </c>
      <c r="O26" s="1">
        <v>1.2395833333333335E-2</v>
      </c>
      <c r="P26">
        <v>7</v>
      </c>
      <c r="R26">
        <v>0.2</v>
      </c>
    </row>
    <row r="27" spans="1:18" x14ac:dyDescent="0.25">
      <c r="A27">
        <v>4</v>
      </c>
      <c r="B27">
        <v>216</v>
      </c>
      <c r="C27" t="s">
        <v>60</v>
      </c>
      <c r="D27" t="s">
        <v>272</v>
      </c>
      <c r="E27" t="s">
        <v>273</v>
      </c>
      <c r="F27" t="s">
        <v>269</v>
      </c>
      <c r="G27">
        <v>2010</v>
      </c>
      <c r="H27" t="s">
        <v>21</v>
      </c>
      <c r="I27" t="s">
        <v>270</v>
      </c>
      <c r="L27" s="1">
        <v>0.47291666666666665</v>
      </c>
      <c r="R27">
        <v>0</v>
      </c>
    </row>
    <row r="28" spans="1:18" x14ac:dyDescent="0.25">
      <c r="A28">
        <v>4</v>
      </c>
      <c r="B28">
        <v>266</v>
      </c>
      <c r="C28" t="s">
        <v>60</v>
      </c>
      <c r="D28" t="s">
        <v>334</v>
      </c>
      <c r="E28" t="s">
        <v>211</v>
      </c>
      <c r="F28" t="s">
        <v>332</v>
      </c>
      <c r="G28">
        <v>2010</v>
      </c>
      <c r="H28" t="s">
        <v>21</v>
      </c>
      <c r="I28" t="s">
        <v>335</v>
      </c>
      <c r="L28" s="1">
        <v>0.47430555555555554</v>
      </c>
      <c r="R28">
        <v>0</v>
      </c>
    </row>
    <row r="29" spans="1:18" x14ac:dyDescent="0.25">
      <c r="A29">
        <v>4</v>
      </c>
      <c r="B29">
        <v>443</v>
      </c>
      <c r="C29" t="s">
        <v>60</v>
      </c>
      <c r="D29" t="s">
        <v>596</v>
      </c>
      <c r="E29" t="s">
        <v>470</v>
      </c>
      <c r="F29" t="s">
        <v>591</v>
      </c>
      <c r="G29">
        <v>2010</v>
      </c>
      <c r="H29" t="s">
        <v>21</v>
      </c>
      <c r="I29" t="s">
        <v>597</v>
      </c>
      <c r="L29" s="1">
        <v>0.47638888888888892</v>
      </c>
      <c r="R29">
        <v>0</v>
      </c>
    </row>
    <row r="30" spans="1:18" x14ac:dyDescent="0.25">
      <c r="A30">
        <v>4</v>
      </c>
      <c r="B30">
        <v>593</v>
      </c>
      <c r="C30" t="s">
        <v>60</v>
      </c>
      <c r="D30" t="s">
        <v>779</v>
      </c>
      <c r="E30" t="s">
        <v>84</v>
      </c>
      <c r="F30" t="s">
        <v>62</v>
      </c>
      <c r="G30">
        <v>2010</v>
      </c>
      <c r="H30" t="s">
        <v>21</v>
      </c>
      <c r="I30" t="s">
        <v>63</v>
      </c>
      <c r="L30" s="1">
        <v>0.47361111111111115</v>
      </c>
      <c r="R30">
        <v>0</v>
      </c>
    </row>
    <row r="31" spans="1:18" x14ac:dyDescent="0.25">
      <c r="A31">
        <v>4</v>
      </c>
      <c r="B31">
        <v>185</v>
      </c>
      <c r="C31" t="s">
        <v>60</v>
      </c>
      <c r="D31" t="s">
        <v>226</v>
      </c>
      <c r="E31" t="s">
        <v>173</v>
      </c>
      <c r="F31" t="s">
        <v>227</v>
      </c>
      <c r="G31">
        <v>2011</v>
      </c>
      <c r="H31" t="s">
        <v>21</v>
      </c>
      <c r="I31" t="s">
        <v>228</v>
      </c>
      <c r="L31" s="1">
        <v>0.46180555555555558</v>
      </c>
      <c r="R31">
        <v>0</v>
      </c>
    </row>
    <row r="32" spans="1:18" x14ac:dyDescent="0.25">
      <c r="A32">
        <v>4</v>
      </c>
      <c r="B32">
        <v>283</v>
      </c>
      <c r="C32" t="s">
        <v>60</v>
      </c>
      <c r="D32" t="s">
        <v>370</v>
      </c>
      <c r="E32" t="s">
        <v>109</v>
      </c>
      <c r="F32" t="s">
        <v>368</v>
      </c>
      <c r="G32">
        <v>2011</v>
      </c>
      <c r="H32" t="s">
        <v>21</v>
      </c>
      <c r="I32" t="s">
        <v>371</v>
      </c>
      <c r="L32" s="1">
        <v>0.46736111111111112</v>
      </c>
      <c r="R32">
        <v>0</v>
      </c>
    </row>
    <row r="33" spans="1:18" x14ac:dyDescent="0.25">
      <c r="A33">
        <v>4</v>
      </c>
      <c r="B33">
        <v>355</v>
      </c>
      <c r="C33" t="s">
        <v>40</v>
      </c>
      <c r="D33" t="s">
        <v>462</v>
      </c>
      <c r="E33" t="s">
        <v>46</v>
      </c>
      <c r="F33" t="s">
        <v>463</v>
      </c>
      <c r="G33">
        <v>2009</v>
      </c>
      <c r="H33" t="s">
        <v>21</v>
      </c>
      <c r="I33" t="s">
        <v>464</v>
      </c>
      <c r="L33" s="1">
        <v>0.46398148148148149</v>
      </c>
      <c r="M33" s="1">
        <v>0.46778935185185189</v>
      </c>
      <c r="O33" s="1">
        <v>3.8078703703703707E-3</v>
      </c>
      <c r="P33">
        <v>10</v>
      </c>
      <c r="R33">
        <f>$O$33/O33</f>
        <v>1</v>
      </c>
    </row>
    <row r="34" spans="1:18" x14ac:dyDescent="0.25">
      <c r="A34">
        <v>4</v>
      </c>
      <c r="B34">
        <v>120</v>
      </c>
      <c r="C34" t="s">
        <v>40</v>
      </c>
      <c r="D34" t="s">
        <v>80</v>
      </c>
      <c r="E34" t="s">
        <v>81</v>
      </c>
      <c r="F34" t="s">
        <v>78</v>
      </c>
      <c r="G34">
        <v>2009</v>
      </c>
      <c r="H34" t="s">
        <v>21</v>
      </c>
      <c r="I34" t="s">
        <v>82</v>
      </c>
      <c r="L34" s="1">
        <v>0.46810185185185182</v>
      </c>
      <c r="M34" s="1">
        <v>0.47285879629629629</v>
      </c>
      <c r="O34" s="1">
        <v>4.7569444444444447E-3</v>
      </c>
      <c r="P34">
        <v>10</v>
      </c>
      <c r="R34">
        <f t="shared" ref="R34:R49" si="1">$O$33/O34</f>
        <v>0.8004866180048662</v>
      </c>
    </row>
    <row r="35" spans="1:18" x14ac:dyDescent="0.25">
      <c r="A35">
        <v>4</v>
      </c>
      <c r="B35">
        <v>285</v>
      </c>
      <c r="C35" t="s">
        <v>40</v>
      </c>
      <c r="D35" t="s">
        <v>375</v>
      </c>
      <c r="E35" t="s">
        <v>250</v>
      </c>
      <c r="F35" t="s">
        <v>368</v>
      </c>
      <c r="G35">
        <v>2009</v>
      </c>
      <c r="H35" t="s">
        <v>21</v>
      </c>
      <c r="I35" t="s">
        <v>369</v>
      </c>
      <c r="L35" s="1">
        <v>0.46880787037037036</v>
      </c>
      <c r="M35" s="1">
        <v>0.47396990740740735</v>
      </c>
      <c r="O35" s="1">
        <v>5.162037037037037E-3</v>
      </c>
      <c r="P35">
        <v>10</v>
      </c>
      <c r="R35">
        <f t="shared" si="1"/>
        <v>0.7376681614349776</v>
      </c>
    </row>
    <row r="36" spans="1:18" x14ac:dyDescent="0.25">
      <c r="A36">
        <v>4</v>
      </c>
      <c r="B36">
        <v>612</v>
      </c>
      <c r="C36" t="s">
        <v>40</v>
      </c>
      <c r="D36" t="s">
        <v>801</v>
      </c>
      <c r="E36" t="s">
        <v>802</v>
      </c>
      <c r="F36" t="s">
        <v>234</v>
      </c>
      <c r="G36">
        <v>2009</v>
      </c>
      <c r="H36" t="s">
        <v>21</v>
      </c>
      <c r="I36">
        <v>155</v>
      </c>
      <c r="L36" s="1">
        <v>0.47436342592592595</v>
      </c>
      <c r="M36" s="1">
        <v>0.4802777777777778</v>
      </c>
      <c r="O36" s="1">
        <v>5.9143518518518521E-3</v>
      </c>
      <c r="P36">
        <v>10</v>
      </c>
      <c r="R36">
        <f t="shared" si="1"/>
        <v>0.64383561643835618</v>
      </c>
    </row>
    <row r="37" spans="1:18" x14ac:dyDescent="0.25">
      <c r="A37">
        <v>4</v>
      </c>
      <c r="B37">
        <v>476</v>
      </c>
      <c r="C37" t="s">
        <v>40</v>
      </c>
      <c r="D37" t="s">
        <v>640</v>
      </c>
      <c r="E37" t="s">
        <v>230</v>
      </c>
      <c r="F37" t="s">
        <v>631</v>
      </c>
      <c r="G37">
        <v>2009</v>
      </c>
      <c r="H37" t="s">
        <v>21</v>
      </c>
      <c r="I37" t="s">
        <v>632</v>
      </c>
      <c r="L37" s="1">
        <v>0.46042824074074074</v>
      </c>
      <c r="M37" s="1">
        <v>0.46680555555555553</v>
      </c>
      <c r="O37" s="1">
        <v>6.3773148148148148E-3</v>
      </c>
      <c r="P37">
        <v>10</v>
      </c>
      <c r="R37">
        <f t="shared" si="1"/>
        <v>0.5970961887477314</v>
      </c>
    </row>
    <row r="38" spans="1:18" x14ac:dyDescent="0.25">
      <c r="A38">
        <v>4</v>
      </c>
      <c r="B38">
        <v>123</v>
      </c>
      <c r="C38" t="s">
        <v>40</v>
      </c>
      <c r="D38" t="s">
        <v>89</v>
      </c>
      <c r="E38" t="s">
        <v>90</v>
      </c>
      <c r="F38" t="s">
        <v>78</v>
      </c>
      <c r="G38">
        <v>2009</v>
      </c>
      <c r="H38" t="s">
        <v>21</v>
      </c>
      <c r="I38" t="s">
        <v>91</v>
      </c>
      <c r="L38" s="1">
        <v>0.47158564814814818</v>
      </c>
      <c r="M38" s="1">
        <v>0.47800925925925924</v>
      </c>
      <c r="O38" s="1">
        <v>6.4236111111111117E-3</v>
      </c>
      <c r="P38">
        <v>10</v>
      </c>
      <c r="R38">
        <f t="shared" si="1"/>
        <v>0.59279279279279284</v>
      </c>
    </row>
    <row r="39" spans="1:18" x14ac:dyDescent="0.25">
      <c r="A39">
        <v>4</v>
      </c>
      <c r="B39">
        <v>218</v>
      </c>
      <c r="C39" t="s">
        <v>40</v>
      </c>
      <c r="D39" t="s">
        <v>276</v>
      </c>
      <c r="E39" t="s">
        <v>277</v>
      </c>
      <c r="F39" t="s">
        <v>269</v>
      </c>
      <c r="G39">
        <v>2009</v>
      </c>
      <c r="H39" t="s">
        <v>21</v>
      </c>
      <c r="I39" t="s">
        <v>270</v>
      </c>
      <c r="L39" s="1">
        <v>0.45973379629629635</v>
      </c>
      <c r="M39" s="1">
        <v>0.46636574074074072</v>
      </c>
      <c r="O39" s="1">
        <v>6.6319444444444446E-3</v>
      </c>
      <c r="P39">
        <v>10</v>
      </c>
      <c r="R39">
        <f t="shared" si="1"/>
        <v>0.57417102966841194</v>
      </c>
    </row>
    <row r="40" spans="1:18" x14ac:dyDescent="0.25">
      <c r="A40">
        <v>4</v>
      </c>
      <c r="B40">
        <v>122</v>
      </c>
      <c r="C40" t="s">
        <v>40</v>
      </c>
      <c r="D40" t="s">
        <v>86</v>
      </c>
      <c r="E40" t="s">
        <v>87</v>
      </c>
      <c r="F40" t="s">
        <v>78</v>
      </c>
      <c r="G40">
        <v>2009</v>
      </c>
      <c r="H40" t="s">
        <v>21</v>
      </c>
      <c r="I40" t="s">
        <v>88</v>
      </c>
      <c r="L40" s="1">
        <v>0.46253472222222225</v>
      </c>
      <c r="M40" s="1">
        <v>0.46942129629629631</v>
      </c>
      <c r="O40" s="1">
        <v>6.8865740740740736E-3</v>
      </c>
      <c r="P40">
        <v>10</v>
      </c>
      <c r="R40">
        <f t="shared" si="1"/>
        <v>0.55294117647058838</v>
      </c>
    </row>
    <row r="41" spans="1:18" x14ac:dyDescent="0.25">
      <c r="A41">
        <v>4</v>
      </c>
      <c r="B41">
        <v>565</v>
      </c>
      <c r="C41" t="s">
        <v>40</v>
      </c>
      <c r="D41" t="s">
        <v>727</v>
      </c>
      <c r="E41" t="s">
        <v>728</v>
      </c>
      <c r="F41" t="s">
        <v>631</v>
      </c>
      <c r="G41">
        <v>2009</v>
      </c>
      <c r="H41" t="s">
        <v>21</v>
      </c>
      <c r="I41" t="s">
        <v>767</v>
      </c>
      <c r="L41" s="1">
        <v>0.47293981481481479</v>
      </c>
      <c r="M41" s="1">
        <v>0.48033564814814816</v>
      </c>
      <c r="O41" s="1">
        <v>7.3958333333333341E-3</v>
      </c>
      <c r="P41">
        <v>10</v>
      </c>
      <c r="R41">
        <f t="shared" si="1"/>
        <v>0.51486697965571204</v>
      </c>
    </row>
    <row r="42" spans="1:18" x14ac:dyDescent="0.25">
      <c r="A42">
        <v>4</v>
      </c>
      <c r="B42">
        <v>356</v>
      </c>
      <c r="C42" t="s">
        <v>40</v>
      </c>
      <c r="D42" t="s">
        <v>465</v>
      </c>
      <c r="E42" t="s">
        <v>466</v>
      </c>
      <c r="F42" t="s">
        <v>463</v>
      </c>
      <c r="G42">
        <v>2009</v>
      </c>
      <c r="H42" t="s">
        <v>21</v>
      </c>
      <c r="I42" t="s">
        <v>467</v>
      </c>
      <c r="L42" s="1">
        <v>0.46120370370370373</v>
      </c>
      <c r="M42" s="1">
        <v>0.46895833333333337</v>
      </c>
      <c r="O42" s="1">
        <v>7.7546296296296287E-3</v>
      </c>
      <c r="P42">
        <v>10</v>
      </c>
      <c r="R42">
        <f t="shared" si="1"/>
        <v>0.49104477611940311</v>
      </c>
    </row>
    <row r="43" spans="1:18" x14ac:dyDescent="0.25">
      <c r="A43">
        <v>4</v>
      </c>
      <c r="B43">
        <v>284</v>
      </c>
      <c r="C43" t="s">
        <v>40</v>
      </c>
      <c r="D43" t="s">
        <v>372</v>
      </c>
      <c r="E43" t="s">
        <v>373</v>
      </c>
      <c r="F43" t="s">
        <v>368</v>
      </c>
      <c r="G43">
        <v>2009</v>
      </c>
      <c r="H43" t="s">
        <v>21</v>
      </c>
      <c r="I43" t="s">
        <v>374</v>
      </c>
      <c r="L43" s="1">
        <v>0.4618518518518519</v>
      </c>
      <c r="M43" s="1">
        <v>0.47023148148148147</v>
      </c>
      <c r="O43" s="1">
        <v>8.3796296296296292E-3</v>
      </c>
      <c r="P43">
        <v>10</v>
      </c>
      <c r="R43">
        <f t="shared" si="1"/>
        <v>0.45441988950276252</v>
      </c>
    </row>
    <row r="44" spans="1:18" x14ac:dyDescent="0.25">
      <c r="A44">
        <v>4</v>
      </c>
      <c r="B44">
        <v>475</v>
      </c>
      <c r="C44" t="s">
        <v>40</v>
      </c>
      <c r="D44" t="s">
        <v>639</v>
      </c>
      <c r="E44" t="s">
        <v>46</v>
      </c>
      <c r="F44" t="s">
        <v>631</v>
      </c>
      <c r="G44">
        <v>2009</v>
      </c>
      <c r="H44" t="s">
        <v>21</v>
      </c>
      <c r="I44" t="s">
        <v>632</v>
      </c>
      <c r="L44" s="1">
        <v>0.47225694444444444</v>
      </c>
      <c r="M44" s="1">
        <v>0.48078703703703707</v>
      </c>
      <c r="O44" s="1">
        <v>8.5300925925925926E-3</v>
      </c>
      <c r="P44">
        <v>10</v>
      </c>
      <c r="R44">
        <f t="shared" si="1"/>
        <v>0.44640434192673001</v>
      </c>
    </row>
    <row r="45" spans="1:18" x14ac:dyDescent="0.25">
      <c r="A45">
        <v>4</v>
      </c>
      <c r="B45">
        <v>566</v>
      </c>
      <c r="C45" t="s">
        <v>40</v>
      </c>
      <c r="D45" t="s">
        <v>730</v>
      </c>
      <c r="E45" t="s">
        <v>520</v>
      </c>
      <c r="F45" t="s">
        <v>631</v>
      </c>
      <c r="G45">
        <v>2009</v>
      </c>
      <c r="H45" t="s">
        <v>21</v>
      </c>
      <c r="I45" t="s">
        <v>767</v>
      </c>
      <c r="L45" s="1">
        <v>0.4667013888888889</v>
      </c>
      <c r="M45" s="1">
        <v>0.47561342592592593</v>
      </c>
      <c r="O45" s="1">
        <v>8.9120370370370378E-3</v>
      </c>
      <c r="P45">
        <v>10</v>
      </c>
      <c r="R45">
        <f t="shared" si="1"/>
        <v>0.4272727272727273</v>
      </c>
    </row>
    <row r="46" spans="1:18" x14ac:dyDescent="0.25">
      <c r="A46">
        <v>4</v>
      </c>
      <c r="B46">
        <v>161</v>
      </c>
      <c r="C46" t="s">
        <v>40</v>
      </c>
      <c r="D46" t="s">
        <v>169</v>
      </c>
      <c r="E46" t="s">
        <v>46</v>
      </c>
      <c r="F46" t="s">
        <v>170</v>
      </c>
      <c r="G46">
        <v>2009</v>
      </c>
      <c r="H46" t="s">
        <v>21</v>
      </c>
      <c r="I46" t="s">
        <v>171</v>
      </c>
      <c r="L46" s="1">
        <v>0.46599537037037037</v>
      </c>
      <c r="M46" s="1">
        <v>0.47521990740740744</v>
      </c>
      <c r="O46" s="1">
        <v>9.2245370370370363E-3</v>
      </c>
      <c r="P46">
        <v>10</v>
      </c>
      <c r="R46">
        <f t="shared" si="1"/>
        <v>0.41279799247176918</v>
      </c>
    </row>
    <row r="47" spans="1:18" x14ac:dyDescent="0.25">
      <c r="A47">
        <v>4</v>
      </c>
      <c r="B47">
        <v>477</v>
      </c>
      <c r="C47" t="s">
        <v>40</v>
      </c>
      <c r="D47" t="s">
        <v>636</v>
      </c>
      <c r="E47" t="s">
        <v>641</v>
      </c>
      <c r="F47" t="s">
        <v>631</v>
      </c>
      <c r="G47">
        <v>2009</v>
      </c>
      <c r="H47" t="s">
        <v>21</v>
      </c>
      <c r="I47" t="s">
        <v>632</v>
      </c>
      <c r="L47" s="1">
        <v>0.47086805555555555</v>
      </c>
      <c r="M47" s="1">
        <v>0.48009259259259257</v>
      </c>
      <c r="O47" s="1">
        <v>9.2245370370370363E-3</v>
      </c>
      <c r="P47">
        <v>10</v>
      </c>
      <c r="R47">
        <f t="shared" si="1"/>
        <v>0.41279799247176918</v>
      </c>
    </row>
    <row r="48" spans="1:18" x14ac:dyDescent="0.25">
      <c r="A48">
        <v>4</v>
      </c>
      <c r="B48">
        <v>162</v>
      </c>
      <c r="C48" t="s">
        <v>40</v>
      </c>
      <c r="D48" t="s">
        <v>172</v>
      </c>
      <c r="E48" t="s">
        <v>173</v>
      </c>
      <c r="F48" t="s">
        <v>170</v>
      </c>
      <c r="G48">
        <v>2009</v>
      </c>
      <c r="H48" t="s">
        <v>21</v>
      </c>
      <c r="I48" t="s">
        <v>171</v>
      </c>
      <c r="L48" s="1">
        <v>0.46325231481481483</v>
      </c>
      <c r="M48" s="1">
        <v>0.47370370370370374</v>
      </c>
      <c r="O48" s="1">
        <v>1.045138888888889E-2</v>
      </c>
      <c r="P48">
        <v>10</v>
      </c>
      <c r="R48">
        <v>0.4</v>
      </c>
    </row>
    <row r="49" spans="1:18" x14ac:dyDescent="0.25">
      <c r="A49">
        <v>4</v>
      </c>
      <c r="B49">
        <v>608</v>
      </c>
      <c r="C49" t="s">
        <v>40</v>
      </c>
      <c r="D49" t="s">
        <v>195</v>
      </c>
      <c r="E49" t="s">
        <v>196</v>
      </c>
      <c r="F49" t="s">
        <v>193</v>
      </c>
      <c r="G49">
        <v>2009</v>
      </c>
      <c r="H49" t="s">
        <v>21</v>
      </c>
      <c r="I49" t="s">
        <v>194</v>
      </c>
      <c r="L49" s="1">
        <v>0.46528935185185188</v>
      </c>
      <c r="M49" s="1">
        <v>0.47836805555555556</v>
      </c>
      <c r="O49" s="1">
        <v>1.3078703703703703E-2</v>
      </c>
      <c r="P49">
        <v>10</v>
      </c>
      <c r="R49">
        <v>0.4</v>
      </c>
    </row>
    <row r="50" spans="1:18" x14ac:dyDescent="0.25">
      <c r="A50">
        <v>4</v>
      </c>
      <c r="B50">
        <v>424</v>
      </c>
      <c r="C50" t="s">
        <v>40</v>
      </c>
      <c r="D50" t="s">
        <v>564</v>
      </c>
      <c r="E50" t="s">
        <v>565</v>
      </c>
      <c r="F50" t="s">
        <v>566</v>
      </c>
      <c r="G50">
        <v>2009</v>
      </c>
      <c r="H50" t="s">
        <v>21</v>
      </c>
      <c r="I50" t="s">
        <v>567</v>
      </c>
      <c r="L50" s="1">
        <v>0.47506944444444449</v>
      </c>
      <c r="M50" s="1">
        <v>0.47848379629629628</v>
      </c>
      <c r="O50" s="1">
        <v>3.414351851851852E-3</v>
      </c>
      <c r="P50">
        <v>9</v>
      </c>
      <c r="R50">
        <v>0.2</v>
      </c>
    </row>
    <row r="51" spans="1:18" x14ac:dyDescent="0.25">
      <c r="A51">
        <v>4</v>
      </c>
      <c r="B51">
        <v>219</v>
      </c>
      <c r="C51" t="s">
        <v>40</v>
      </c>
      <c r="D51" t="s">
        <v>278</v>
      </c>
      <c r="E51" t="s">
        <v>109</v>
      </c>
      <c r="F51" t="s">
        <v>269</v>
      </c>
      <c r="G51">
        <v>2009</v>
      </c>
      <c r="H51" t="s">
        <v>21</v>
      </c>
      <c r="I51" t="s">
        <v>270</v>
      </c>
      <c r="L51" s="1">
        <v>0.46947916666666667</v>
      </c>
      <c r="M51" s="1">
        <v>0.47640046296296296</v>
      </c>
      <c r="O51" s="1">
        <v>6.9212962962962969E-3</v>
      </c>
      <c r="P51">
        <v>9</v>
      </c>
      <c r="R51">
        <v>0.2</v>
      </c>
    </row>
    <row r="52" spans="1:18" x14ac:dyDescent="0.25">
      <c r="A52">
        <v>4</v>
      </c>
      <c r="B52">
        <v>220</v>
      </c>
      <c r="C52" t="s">
        <v>40</v>
      </c>
      <c r="D52" t="s">
        <v>279</v>
      </c>
      <c r="E52" t="s">
        <v>280</v>
      </c>
      <c r="F52" t="s">
        <v>269</v>
      </c>
      <c r="G52">
        <v>2009</v>
      </c>
      <c r="H52" t="s">
        <v>21</v>
      </c>
      <c r="I52" t="s">
        <v>270</v>
      </c>
      <c r="L52" s="1">
        <v>0.47361111111111115</v>
      </c>
      <c r="R52">
        <v>0</v>
      </c>
    </row>
    <row r="53" spans="1:18" x14ac:dyDescent="0.25">
      <c r="A53">
        <v>4</v>
      </c>
      <c r="B53">
        <v>121</v>
      </c>
      <c r="C53" t="s">
        <v>40</v>
      </c>
      <c r="D53" t="s">
        <v>83</v>
      </c>
      <c r="E53" t="s">
        <v>84</v>
      </c>
      <c r="F53" t="s">
        <v>78</v>
      </c>
      <c r="G53">
        <v>2009</v>
      </c>
      <c r="H53" t="s">
        <v>21</v>
      </c>
      <c r="I53" t="s">
        <v>85</v>
      </c>
      <c r="L53" s="1">
        <v>0.46458333333333335</v>
      </c>
      <c r="R53">
        <v>0</v>
      </c>
    </row>
    <row r="54" spans="1:18" x14ac:dyDescent="0.25">
      <c r="A54">
        <v>4</v>
      </c>
      <c r="B54">
        <v>163</v>
      </c>
      <c r="C54" t="s">
        <v>40</v>
      </c>
      <c r="D54" t="s">
        <v>174</v>
      </c>
      <c r="E54" t="s">
        <v>81</v>
      </c>
      <c r="F54" t="s">
        <v>170</v>
      </c>
      <c r="G54">
        <v>2009</v>
      </c>
      <c r="H54" t="s">
        <v>21</v>
      </c>
      <c r="I54" t="s">
        <v>171</v>
      </c>
      <c r="L54" s="1">
        <v>0.45902777777777781</v>
      </c>
      <c r="R54">
        <v>0</v>
      </c>
    </row>
    <row r="55" spans="1:18" x14ac:dyDescent="0.25">
      <c r="A55">
        <v>4</v>
      </c>
      <c r="B55">
        <v>511</v>
      </c>
      <c r="C55" t="s">
        <v>40</v>
      </c>
      <c r="D55" t="s">
        <v>680</v>
      </c>
      <c r="E55" t="s">
        <v>230</v>
      </c>
      <c r="F55" t="s">
        <v>631</v>
      </c>
      <c r="G55">
        <v>2009</v>
      </c>
      <c r="H55" t="s">
        <v>21</v>
      </c>
      <c r="I55" t="s">
        <v>632</v>
      </c>
      <c r="L55" s="1">
        <v>0.46736111111111112</v>
      </c>
      <c r="R55">
        <v>0</v>
      </c>
    </row>
    <row r="56" spans="1:18" x14ac:dyDescent="0.25">
      <c r="A56">
        <v>4</v>
      </c>
      <c r="B56">
        <v>685</v>
      </c>
      <c r="C56" t="s">
        <v>40</v>
      </c>
      <c r="D56" t="s">
        <v>648</v>
      </c>
      <c r="E56" t="s">
        <v>649</v>
      </c>
      <c r="H56" t="s">
        <v>21</v>
      </c>
      <c r="L56" s="1">
        <v>0.47013888888888888</v>
      </c>
      <c r="R56">
        <v>0</v>
      </c>
    </row>
    <row r="57" spans="1:18" x14ac:dyDescent="0.25">
      <c r="A57">
        <v>4</v>
      </c>
      <c r="B57">
        <v>643</v>
      </c>
      <c r="C57" t="s">
        <v>44</v>
      </c>
      <c r="D57" t="s">
        <v>836</v>
      </c>
      <c r="E57" t="s">
        <v>837</v>
      </c>
      <c r="F57" t="s">
        <v>517</v>
      </c>
      <c r="G57">
        <v>2008</v>
      </c>
      <c r="H57" t="s">
        <v>21</v>
      </c>
      <c r="I57" t="s">
        <v>865</v>
      </c>
      <c r="L57" s="1">
        <v>0.46740740740740744</v>
      </c>
      <c r="M57" s="1">
        <v>0.47217592592592594</v>
      </c>
      <c r="O57" s="1">
        <v>4.7685185185185183E-3</v>
      </c>
      <c r="P57">
        <v>12</v>
      </c>
      <c r="R57">
        <f>$O$57/O57</f>
        <v>1</v>
      </c>
    </row>
    <row r="58" spans="1:18" x14ac:dyDescent="0.25">
      <c r="A58">
        <v>4</v>
      </c>
      <c r="B58">
        <v>287</v>
      </c>
      <c r="C58" t="s">
        <v>44</v>
      </c>
      <c r="D58" t="s">
        <v>378</v>
      </c>
      <c r="E58" t="s">
        <v>109</v>
      </c>
      <c r="F58" t="s">
        <v>368</v>
      </c>
      <c r="G58">
        <v>2008</v>
      </c>
      <c r="H58" t="s">
        <v>21</v>
      </c>
      <c r="I58" t="s">
        <v>369</v>
      </c>
      <c r="L58" s="1">
        <v>0.46392361111111113</v>
      </c>
      <c r="M58" s="1">
        <v>0.46973379629629625</v>
      </c>
      <c r="O58" s="1">
        <v>5.8101851851851856E-3</v>
      </c>
      <c r="P58">
        <v>12</v>
      </c>
      <c r="R58">
        <f t="shared" ref="R58:R65" si="2">$O$57/O58</f>
        <v>0.82071713147410352</v>
      </c>
    </row>
    <row r="59" spans="1:18" x14ac:dyDescent="0.25">
      <c r="A59">
        <v>4</v>
      </c>
      <c r="B59">
        <v>222</v>
      </c>
      <c r="C59" t="s">
        <v>44</v>
      </c>
      <c r="D59" t="s">
        <v>282</v>
      </c>
      <c r="E59" t="s">
        <v>268</v>
      </c>
      <c r="F59" t="s">
        <v>269</v>
      </c>
      <c r="G59">
        <v>2008</v>
      </c>
      <c r="H59" t="s">
        <v>21</v>
      </c>
      <c r="I59" t="s">
        <v>270</v>
      </c>
      <c r="L59" s="1">
        <v>0.46807870370370369</v>
      </c>
      <c r="M59" s="1">
        <v>0.47413194444444445</v>
      </c>
      <c r="O59" s="1">
        <v>6.053240740740741E-3</v>
      </c>
      <c r="P59">
        <v>12</v>
      </c>
      <c r="R59">
        <f t="shared" si="2"/>
        <v>0.78776290630975132</v>
      </c>
    </row>
    <row r="60" spans="1:18" x14ac:dyDescent="0.25">
      <c r="A60">
        <v>4</v>
      </c>
      <c r="B60">
        <v>357</v>
      </c>
      <c r="C60" t="s">
        <v>44</v>
      </c>
      <c r="D60" t="s">
        <v>468</v>
      </c>
      <c r="E60" t="s">
        <v>173</v>
      </c>
      <c r="F60" t="s">
        <v>463</v>
      </c>
      <c r="G60">
        <v>2008</v>
      </c>
      <c r="H60" t="s">
        <v>21</v>
      </c>
      <c r="I60" t="s">
        <v>464</v>
      </c>
      <c r="L60" s="1">
        <v>0.47016203703703702</v>
      </c>
      <c r="M60" s="1">
        <v>0.47644675925925922</v>
      </c>
      <c r="O60" s="1">
        <v>6.2847222222222228E-3</v>
      </c>
      <c r="P60">
        <v>12</v>
      </c>
      <c r="R60">
        <f t="shared" si="2"/>
        <v>0.75874769797421726</v>
      </c>
    </row>
    <row r="61" spans="1:18" x14ac:dyDescent="0.25">
      <c r="A61">
        <v>4</v>
      </c>
      <c r="B61">
        <v>221</v>
      </c>
      <c r="C61" t="s">
        <v>44</v>
      </c>
      <c r="D61" t="s">
        <v>281</v>
      </c>
      <c r="E61" t="s">
        <v>50</v>
      </c>
      <c r="F61" t="s">
        <v>269</v>
      </c>
      <c r="G61">
        <v>2008</v>
      </c>
      <c r="H61" t="s">
        <v>21</v>
      </c>
      <c r="I61" t="s">
        <v>270</v>
      </c>
      <c r="L61" s="1">
        <v>0.46054398148148151</v>
      </c>
      <c r="M61" s="1">
        <v>0.46884259259259259</v>
      </c>
      <c r="O61" s="1">
        <v>8.2986111111111108E-3</v>
      </c>
      <c r="P61">
        <v>12</v>
      </c>
      <c r="R61">
        <f t="shared" si="2"/>
        <v>0.57461645746164569</v>
      </c>
    </row>
    <row r="62" spans="1:18" x14ac:dyDescent="0.25">
      <c r="A62">
        <v>4</v>
      </c>
      <c r="B62">
        <v>124</v>
      </c>
      <c r="C62" t="s">
        <v>44</v>
      </c>
      <c r="D62" t="s">
        <v>92</v>
      </c>
      <c r="E62" t="s">
        <v>46</v>
      </c>
      <c r="F62" t="s">
        <v>78</v>
      </c>
      <c r="G62">
        <v>2008</v>
      </c>
      <c r="H62" t="s">
        <v>21</v>
      </c>
      <c r="I62" t="s">
        <v>93</v>
      </c>
      <c r="L62" s="1">
        <v>0.46461805555555552</v>
      </c>
      <c r="M62" s="1">
        <v>0.47430555555555554</v>
      </c>
      <c r="O62" s="1">
        <v>9.6874999999999999E-3</v>
      </c>
      <c r="P62">
        <v>12</v>
      </c>
      <c r="R62">
        <f t="shared" si="2"/>
        <v>0.49223416965352446</v>
      </c>
    </row>
    <row r="63" spans="1:18" x14ac:dyDescent="0.25">
      <c r="A63">
        <v>4</v>
      </c>
      <c r="B63">
        <v>606</v>
      </c>
      <c r="C63" t="s">
        <v>44</v>
      </c>
      <c r="D63" t="s">
        <v>798</v>
      </c>
      <c r="E63" t="s">
        <v>95</v>
      </c>
      <c r="F63" t="s">
        <v>193</v>
      </c>
      <c r="G63">
        <v>2008</v>
      </c>
      <c r="H63" t="s">
        <v>21</v>
      </c>
      <c r="I63" t="s">
        <v>194</v>
      </c>
      <c r="L63" s="1">
        <v>0.46671296296296294</v>
      </c>
      <c r="M63" s="1">
        <v>0.47651620370370368</v>
      </c>
      <c r="O63" s="1">
        <v>9.8032407407407408E-3</v>
      </c>
      <c r="P63">
        <v>12</v>
      </c>
      <c r="R63">
        <f t="shared" si="2"/>
        <v>0.48642266824085001</v>
      </c>
    </row>
    <row r="64" spans="1:18" x14ac:dyDescent="0.25">
      <c r="A64">
        <v>4</v>
      </c>
      <c r="B64">
        <v>286</v>
      </c>
      <c r="C64" t="s">
        <v>44</v>
      </c>
      <c r="D64" t="s">
        <v>376</v>
      </c>
      <c r="E64" t="s">
        <v>377</v>
      </c>
      <c r="F64" t="s">
        <v>368</v>
      </c>
      <c r="G64">
        <v>2008</v>
      </c>
      <c r="H64" t="s">
        <v>21</v>
      </c>
      <c r="I64" t="s">
        <v>369</v>
      </c>
      <c r="L64" s="1">
        <v>0.46252314814814816</v>
      </c>
      <c r="M64" s="1">
        <v>0.47296296296296297</v>
      </c>
      <c r="O64" s="1">
        <v>1.0439814814814813E-2</v>
      </c>
      <c r="P64">
        <v>12</v>
      </c>
      <c r="R64">
        <f t="shared" si="2"/>
        <v>0.4567627494456763</v>
      </c>
    </row>
    <row r="65" spans="1:18" x14ac:dyDescent="0.25">
      <c r="A65">
        <v>4</v>
      </c>
      <c r="B65">
        <v>641</v>
      </c>
      <c r="C65" t="s">
        <v>44</v>
      </c>
      <c r="D65" t="s">
        <v>834</v>
      </c>
      <c r="E65" t="s">
        <v>511</v>
      </c>
      <c r="F65" t="s">
        <v>517</v>
      </c>
      <c r="G65">
        <v>2008</v>
      </c>
      <c r="H65" t="s">
        <v>21</v>
      </c>
      <c r="I65" t="s">
        <v>865</v>
      </c>
      <c r="L65" s="1">
        <v>0.46182870370370371</v>
      </c>
      <c r="M65" s="1">
        <v>0.47339120370370374</v>
      </c>
      <c r="O65" s="1">
        <v>1.1562499999999998E-2</v>
      </c>
      <c r="P65">
        <v>12</v>
      </c>
      <c r="R65">
        <f t="shared" si="2"/>
        <v>0.41241241241241244</v>
      </c>
    </row>
    <row r="66" spans="1:18" x14ac:dyDescent="0.25">
      <c r="A66">
        <v>4</v>
      </c>
      <c r="B66">
        <v>189</v>
      </c>
      <c r="C66" t="s">
        <v>44</v>
      </c>
      <c r="D66" t="s">
        <v>235</v>
      </c>
      <c r="E66" t="s">
        <v>106</v>
      </c>
      <c r="F66" t="s">
        <v>234</v>
      </c>
      <c r="G66">
        <v>2008</v>
      </c>
      <c r="H66" t="s">
        <v>21</v>
      </c>
      <c r="I66">
        <v>10</v>
      </c>
      <c r="L66" s="1">
        <v>0.46535879629629634</v>
      </c>
      <c r="M66" s="1">
        <v>0.47298611111111111</v>
      </c>
      <c r="O66" s="1">
        <v>7.6273148148148151E-3</v>
      </c>
      <c r="P66">
        <v>11</v>
      </c>
      <c r="R66">
        <v>0.2</v>
      </c>
    </row>
    <row r="67" spans="1:18" x14ac:dyDescent="0.25">
      <c r="A67">
        <v>4</v>
      </c>
      <c r="B67">
        <v>569</v>
      </c>
      <c r="C67" t="s">
        <v>44</v>
      </c>
      <c r="D67" t="s">
        <v>648</v>
      </c>
      <c r="E67" t="s">
        <v>649</v>
      </c>
      <c r="F67" t="s">
        <v>649</v>
      </c>
      <c r="H67" t="s">
        <v>21</v>
      </c>
      <c r="L67" s="1">
        <v>0.4597222222222222</v>
      </c>
      <c r="R67">
        <v>0</v>
      </c>
    </row>
    <row r="68" spans="1:18" x14ac:dyDescent="0.25">
      <c r="A68">
        <v>4</v>
      </c>
      <c r="B68">
        <v>570</v>
      </c>
      <c r="C68" t="s">
        <v>44</v>
      </c>
      <c r="D68" t="s">
        <v>648</v>
      </c>
      <c r="E68" t="s">
        <v>649</v>
      </c>
      <c r="F68" t="s">
        <v>649</v>
      </c>
      <c r="H68" t="s">
        <v>21</v>
      </c>
      <c r="L68" s="1">
        <v>0.46597222222222223</v>
      </c>
      <c r="R68">
        <v>0</v>
      </c>
    </row>
    <row r="69" spans="1:18" x14ac:dyDescent="0.25">
      <c r="A69">
        <v>4</v>
      </c>
      <c r="B69">
        <v>445</v>
      </c>
      <c r="C69" t="s">
        <v>44</v>
      </c>
      <c r="D69" t="s">
        <v>599</v>
      </c>
      <c r="E69" t="s">
        <v>565</v>
      </c>
      <c r="F69" t="s">
        <v>591</v>
      </c>
      <c r="G69">
        <v>2008</v>
      </c>
      <c r="H69" t="s">
        <v>21</v>
      </c>
      <c r="I69" t="s">
        <v>597</v>
      </c>
      <c r="L69" s="1">
        <v>0.4694444444444445</v>
      </c>
      <c r="R69">
        <v>0</v>
      </c>
    </row>
    <row r="70" spans="1:18" x14ac:dyDescent="0.25">
      <c r="A70">
        <v>4</v>
      </c>
      <c r="B70">
        <v>478</v>
      </c>
      <c r="C70" t="s">
        <v>44</v>
      </c>
      <c r="D70" t="s">
        <v>642</v>
      </c>
      <c r="E70" t="s">
        <v>643</v>
      </c>
      <c r="F70" t="s">
        <v>631</v>
      </c>
      <c r="G70">
        <v>2008</v>
      </c>
      <c r="H70" t="s">
        <v>21</v>
      </c>
      <c r="I70" t="s">
        <v>632</v>
      </c>
      <c r="L70" s="1">
        <v>0.46875</v>
      </c>
      <c r="R70">
        <v>0</v>
      </c>
    </row>
    <row r="71" spans="1:18" x14ac:dyDescent="0.25">
      <c r="A71">
        <v>4</v>
      </c>
      <c r="B71">
        <v>479</v>
      </c>
      <c r="C71" t="s">
        <v>44</v>
      </c>
      <c r="D71" t="s">
        <v>644</v>
      </c>
      <c r="E71" t="s">
        <v>84</v>
      </c>
      <c r="F71" t="s">
        <v>631</v>
      </c>
      <c r="G71">
        <v>2008</v>
      </c>
      <c r="H71" t="s">
        <v>21</v>
      </c>
      <c r="I71" t="s">
        <v>632</v>
      </c>
      <c r="L71" s="1">
        <v>0.45902777777777781</v>
      </c>
      <c r="R71">
        <v>0</v>
      </c>
    </row>
    <row r="72" spans="1:18" x14ac:dyDescent="0.25">
      <c r="A72">
        <v>4</v>
      </c>
      <c r="B72">
        <v>480</v>
      </c>
      <c r="C72" t="s">
        <v>44</v>
      </c>
      <c r="D72" t="s">
        <v>645</v>
      </c>
      <c r="E72" t="s">
        <v>46</v>
      </c>
      <c r="F72" t="s">
        <v>631</v>
      </c>
      <c r="G72">
        <v>2008</v>
      </c>
      <c r="H72" t="s">
        <v>21</v>
      </c>
      <c r="I72" t="s">
        <v>632</v>
      </c>
      <c r="L72" s="1">
        <v>0.46111111111111108</v>
      </c>
      <c r="R72">
        <v>0</v>
      </c>
    </row>
    <row r="73" spans="1:18" x14ac:dyDescent="0.25">
      <c r="A73">
        <v>4</v>
      </c>
      <c r="B73">
        <v>481</v>
      </c>
      <c r="C73" t="s">
        <v>44</v>
      </c>
      <c r="D73" t="s">
        <v>646</v>
      </c>
      <c r="E73" t="s">
        <v>647</v>
      </c>
      <c r="F73" t="s">
        <v>631</v>
      </c>
      <c r="G73">
        <v>2008</v>
      </c>
      <c r="H73" t="s">
        <v>21</v>
      </c>
      <c r="I73" t="s">
        <v>632</v>
      </c>
      <c r="L73" s="1">
        <v>0.46319444444444446</v>
      </c>
      <c r="R73">
        <v>0</v>
      </c>
    </row>
    <row r="74" spans="1:18" x14ac:dyDescent="0.25">
      <c r="A74">
        <v>4</v>
      </c>
      <c r="B74">
        <v>446</v>
      </c>
      <c r="C74" t="s">
        <v>336</v>
      </c>
      <c r="D74" t="s">
        <v>600</v>
      </c>
      <c r="E74" t="s">
        <v>601</v>
      </c>
      <c r="F74" t="s">
        <v>591</v>
      </c>
      <c r="G74">
        <v>2007</v>
      </c>
      <c r="H74" t="s">
        <v>21</v>
      </c>
      <c r="I74" t="s">
        <v>597</v>
      </c>
      <c r="L74" s="1">
        <v>0.47574074074074074</v>
      </c>
      <c r="M74" s="1">
        <v>0.48649305555555555</v>
      </c>
      <c r="O74" s="1">
        <v>1.0752314814814814E-2</v>
      </c>
      <c r="R74">
        <f>$O$74/O74</f>
        <v>1</v>
      </c>
    </row>
    <row r="75" spans="1:18" x14ac:dyDescent="0.25">
      <c r="A75">
        <v>4</v>
      </c>
      <c r="B75">
        <v>358</v>
      </c>
      <c r="C75" t="s">
        <v>336</v>
      </c>
      <c r="D75" t="s">
        <v>469</v>
      </c>
      <c r="E75" t="s">
        <v>470</v>
      </c>
      <c r="F75" t="s">
        <v>463</v>
      </c>
      <c r="G75">
        <v>2007</v>
      </c>
      <c r="H75" t="s">
        <v>21</v>
      </c>
      <c r="I75" t="s">
        <v>471</v>
      </c>
      <c r="L75" s="1">
        <v>0.47440972222222227</v>
      </c>
      <c r="M75" s="1">
        <v>0.48651620370370369</v>
      </c>
      <c r="O75" s="1">
        <v>1.2106481481481482E-2</v>
      </c>
      <c r="R75">
        <f t="shared" ref="R75:R82" si="3">$O$74/O75</f>
        <v>0.88814531548757158</v>
      </c>
    </row>
    <row r="76" spans="1:18" x14ac:dyDescent="0.25">
      <c r="A76">
        <v>4</v>
      </c>
      <c r="B76">
        <v>382</v>
      </c>
      <c r="C76" t="s">
        <v>336</v>
      </c>
      <c r="D76" t="s">
        <v>502</v>
      </c>
      <c r="E76" t="s">
        <v>211</v>
      </c>
      <c r="F76" t="s">
        <v>463</v>
      </c>
      <c r="G76">
        <v>2007</v>
      </c>
      <c r="H76" t="s">
        <v>21</v>
      </c>
      <c r="I76" t="s">
        <v>911</v>
      </c>
      <c r="L76" s="1">
        <v>0.47084490740740742</v>
      </c>
      <c r="M76" s="1">
        <v>0.48465277777777777</v>
      </c>
      <c r="O76" s="1">
        <v>1.3807870370370371E-2</v>
      </c>
      <c r="R76">
        <f t="shared" si="3"/>
        <v>0.77870913663034347</v>
      </c>
    </row>
    <row r="77" spans="1:18" x14ac:dyDescent="0.25">
      <c r="A77">
        <v>4</v>
      </c>
      <c r="B77">
        <v>267</v>
      </c>
      <c r="C77" t="s">
        <v>336</v>
      </c>
      <c r="D77" t="s">
        <v>337</v>
      </c>
      <c r="E77" t="s">
        <v>211</v>
      </c>
      <c r="F77" t="s">
        <v>332</v>
      </c>
      <c r="G77">
        <v>2007</v>
      </c>
      <c r="H77" t="s">
        <v>21</v>
      </c>
      <c r="I77">
        <v>58</v>
      </c>
      <c r="L77" s="1">
        <v>0.47857638888888893</v>
      </c>
      <c r="M77" s="1">
        <v>0.49450231481481483</v>
      </c>
      <c r="O77" s="1">
        <v>1.5925925925925927E-2</v>
      </c>
      <c r="R77">
        <f t="shared" si="3"/>
        <v>0.67514534883720922</v>
      </c>
    </row>
    <row r="78" spans="1:18" x14ac:dyDescent="0.25">
      <c r="A78">
        <v>4</v>
      </c>
      <c r="B78">
        <v>415</v>
      </c>
      <c r="C78" t="s">
        <v>336</v>
      </c>
      <c r="D78" t="s">
        <v>548</v>
      </c>
      <c r="E78" t="s">
        <v>475</v>
      </c>
      <c r="F78" t="s">
        <v>549</v>
      </c>
      <c r="G78">
        <v>2007</v>
      </c>
      <c r="H78" t="s">
        <v>21</v>
      </c>
      <c r="I78" t="s">
        <v>168</v>
      </c>
      <c r="L78" s="1">
        <v>0.47226851851851853</v>
      </c>
      <c r="M78" s="1">
        <v>0.49251157407407403</v>
      </c>
      <c r="O78" s="1">
        <v>2.0243055555555552E-2</v>
      </c>
      <c r="R78">
        <f t="shared" si="3"/>
        <v>0.53116066323613498</v>
      </c>
    </row>
    <row r="79" spans="1:18" x14ac:dyDescent="0.25">
      <c r="A79">
        <v>4</v>
      </c>
      <c r="B79">
        <v>485</v>
      </c>
      <c r="C79" t="s">
        <v>336</v>
      </c>
      <c r="D79" t="s">
        <v>650</v>
      </c>
      <c r="E79" t="s">
        <v>211</v>
      </c>
      <c r="F79" t="s">
        <v>631</v>
      </c>
      <c r="G79">
        <v>2007</v>
      </c>
      <c r="H79" t="s">
        <v>21</v>
      </c>
      <c r="I79" t="s">
        <v>632</v>
      </c>
      <c r="L79" s="1">
        <v>0.47778935185185184</v>
      </c>
      <c r="M79" s="1">
        <v>0.50163194444444448</v>
      </c>
      <c r="O79" s="1">
        <v>2.3842592592592596E-2</v>
      </c>
      <c r="R79">
        <f t="shared" si="3"/>
        <v>0.45097087378640766</v>
      </c>
    </row>
    <row r="80" spans="1:18" x14ac:dyDescent="0.25">
      <c r="A80">
        <v>4</v>
      </c>
      <c r="B80">
        <v>288</v>
      </c>
      <c r="C80" t="s">
        <v>336</v>
      </c>
      <c r="D80" t="s">
        <v>372</v>
      </c>
      <c r="E80" t="s">
        <v>277</v>
      </c>
      <c r="F80" t="s">
        <v>368</v>
      </c>
      <c r="G80">
        <v>2007</v>
      </c>
      <c r="H80" t="s">
        <v>21</v>
      </c>
      <c r="I80" t="s">
        <v>374</v>
      </c>
      <c r="L80" s="1">
        <v>0.47156250000000005</v>
      </c>
      <c r="M80" s="1">
        <v>0.49756944444444445</v>
      </c>
      <c r="O80" s="1">
        <v>2.6006944444444447E-2</v>
      </c>
      <c r="R80">
        <f t="shared" si="3"/>
        <v>0.41344014241210492</v>
      </c>
    </row>
    <row r="81" spans="1:18" x14ac:dyDescent="0.25">
      <c r="A81">
        <v>4</v>
      </c>
      <c r="B81">
        <v>654</v>
      </c>
      <c r="C81" t="s">
        <v>336</v>
      </c>
      <c r="D81" t="s">
        <v>848</v>
      </c>
      <c r="E81" t="s">
        <v>601</v>
      </c>
      <c r="F81" t="s">
        <v>591</v>
      </c>
      <c r="G81">
        <v>2007</v>
      </c>
      <c r="H81" t="s">
        <v>21</v>
      </c>
      <c r="I81" t="s">
        <v>909</v>
      </c>
      <c r="L81" s="1">
        <v>0.47509259259259262</v>
      </c>
      <c r="M81" s="1">
        <v>0.50767361111111109</v>
      </c>
      <c r="O81" s="1">
        <v>3.2581018518518516E-2</v>
      </c>
      <c r="R81">
        <v>0.4</v>
      </c>
    </row>
    <row r="82" spans="1:18" x14ac:dyDescent="0.25">
      <c r="A82">
        <v>4</v>
      </c>
      <c r="B82">
        <v>648</v>
      </c>
      <c r="C82" t="s">
        <v>336</v>
      </c>
      <c r="D82" t="s">
        <v>841</v>
      </c>
      <c r="E82" t="s">
        <v>565</v>
      </c>
      <c r="F82" t="s">
        <v>517</v>
      </c>
      <c r="G82">
        <v>2007</v>
      </c>
      <c r="H82" t="s">
        <v>21</v>
      </c>
      <c r="I82" t="s">
        <v>865</v>
      </c>
      <c r="L82" s="1">
        <v>0.47297453703703707</v>
      </c>
      <c r="M82" s="1">
        <v>0.50726851851851851</v>
      </c>
      <c r="O82" s="1">
        <v>3.4293981481481481E-2</v>
      </c>
      <c r="R82">
        <v>0.4</v>
      </c>
    </row>
    <row r="83" spans="1:18" x14ac:dyDescent="0.25">
      <c r="A83">
        <v>4</v>
      </c>
      <c r="B83">
        <v>635</v>
      </c>
      <c r="C83" t="s">
        <v>336</v>
      </c>
      <c r="D83" t="s">
        <v>574</v>
      </c>
      <c r="E83" t="s">
        <v>289</v>
      </c>
      <c r="F83" t="s">
        <v>517</v>
      </c>
      <c r="G83">
        <v>2007</v>
      </c>
      <c r="H83" t="s">
        <v>21</v>
      </c>
      <c r="I83" t="s">
        <v>865</v>
      </c>
      <c r="L83" s="1">
        <v>0.47710648148148144</v>
      </c>
      <c r="M83" s="1">
        <v>0.50164351851851852</v>
      </c>
      <c r="O83" t="s">
        <v>57</v>
      </c>
      <c r="R83">
        <v>0.2</v>
      </c>
    </row>
    <row r="84" spans="1:18" x14ac:dyDescent="0.25">
      <c r="A84">
        <v>4</v>
      </c>
      <c r="B84">
        <v>664</v>
      </c>
      <c r="C84" t="s">
        <v>336</v>
      </c>
      <c r="D84" t="s">
        <v>771</v>
      </c>
      <c r="E84" t="s">
        <v>230</v>
      </c>
      <c r="F84" t="s">
        <v>517</v>
      </c>
      <c r="G84">
        <v>2007</v>
      </c>
      <c r="H84" t="s">
        <v>21</v>
      </c>
      <c r="I84" t="s">
        <v>865</v>
      </c>
      <c r="L84" s="1">
        <v>0.47365740740740742</v>
      </c>
      <c r="M84" s="1">
        <v>0.50722222222222224</v>
      </c>
      <c r="O84" t="s">
        <v>57</v>
      </c>
      <c r="R84">
        <v>0.2</v>
      </c>
    </row>
    <row r="85" spans="1:18" x14ac:dyDescent="0.25">
      <c r="A85">
        <v>4</v>
      </c>
      <c r="B85">
        <v>686</v>
      </c>
      <c r="C85" t="s">
        <v>336</v>
      </c>
      <c r="D85" t="s">
        <v>648</v>
      </c>
      <c r="E85" t="s">
        <v>649</v>
      </c>
      <c r="H85" t="s">
        <v>21</v>
      </c>
      <c r="L85" s="1">
        <v>0.47638888888888892</v>
      </c>
      <c r="R85">
        <v>0</v>
      </c>
    </row>
    <row r="86" spans="1:18" x14ac:dyDescent="0.25">
      <c r="A86">
        <v>4</v>
      </c>
      <c r="B86">
        <v>190</v>
      </c>
      <c r="C86" t="s">
        <v>236</v>
      </c>
      <c r="D86" t="s">
        <v>237</v>
      </c>
      <c r="E86" t="s">
        <v>95</v>
      </c>
      <c r="F86" t="s">
        <v>234</v>
      </c>
      <c r="G86">
        <v>2006</v>
      </c>
      <c r="H86" t="s">
        <v>21</v>
      </c>
      <c r="I86">
        <v>150</v>
      </c>
      <c r="L86" s="1">
        <v>0.46186342592592594</v>
      </c>
      <c r="M86" s="1">
        <v>0.48212962962962963</v>
      </c>
      <c r="O86" s="1">
        <v>2.0266203703703703E-2</v>
      </c>
      <c r="R86">
        <f>$O$86/O86</f>
        <v>1</v>
      </c>
    </row>
    <row r="87" spans="1:18" x14ac:dyDescent="0.25">
      <c r="A87">
        <v>4</v>
      </c>
      <c r="B87">
        <v>650</v>
      </c>
      <c r="C87" t="s">
        <v>236</v>
      </c>
      <c r="D87" t="s">
        <v>843</v>
      </c>
      <c r="E87" t="s">
        <v>46</v>
      </c>
      <c r="F87" t="s">
        <v>517</v>
      </c>
      <c r="G87">
        <v>2006</v>
      </c>
      <c r="H87" t="s">
        <v>21</v>
      </c>
      <c r="I87" t="s">
        <v>865</v>
      </c>
      <c r="L87" s="1">
        <v>0.46459490740740739</v>
      </c>
      <c r="M87" s="1">
        <v>0.48576388888888888</v>
      </c>
      <c r="O87" s="1">
        <v>2.1168981481481483E-2</v>
      </c>
      <c r="R87">
        <f t="shared" ref="R87:R89" si="4">$O$86/O87</f>
        <v>0.95735374521596495</v>
      </c>
    </row>
    <row r="88" spans="1:18" x14ac:dyDescent="0.25">
      <c r="A88">
        <v>4</v>
      </c>
      <c r="B88">
        <v>223</v>
      </c>
      <c r="C88" t="s">
        <v>236</v>
      </c>
      <c r="D88" t="s">
        <v>283</v>
      </c>
      <c r="E88" t="s">
        <v>109</v>
      </c>
      <c r="F88" t="s">
        <v>269</v>
      </c>
      <c r="G88">
        <v>2006</v>
      </c>
      <c r="H88" t="s">
        <v>21</v>
      </c>
      <c r="I88" t="s">
        <v>270</v>
      </c>
      <c r="L88" s="1">
        <v>0.46049768518518519</v>
      </c>
      <c r="M88" s="1">
        <v>0.49030092592592589</v>
      </c>
      <c r="O88" s="1">
        <v>2.9803240740740741E-2</v>
      </c>
      <c r="R88">
        <f t="shared" si="4"/>
        <v>0.67999999999999994</v>
      </c>
    </row>
    <row r="89" spans="1:18" x14ac:dyDescent="0.25">
      <c r="A89">
        <v>4</v>
      </c>
      <c r="B89">
        <v>665</v>
      </c>
      <c r="C89" t="s">
        <v>236</v>
      </c>
      <c r="D89" t="s">
        <v>871</v>
      </c>
      <c r="E89" t="s">
        <v>196</v>
      </c>
      <c r="F89" t="s">
        <v>872</v>
      </c>
      <c r="G89">
        <v>2006</v>
      </c>
      <c r="H89" t="s">
        <v>21</v>
      </c>
      <c r="I89" t="s">
        <v>873</v>
      </c>
      <c r="L89" s="1">
        <v>0.46394675925925927</v>
      </c>
      <c r="M89" s="1">
        <v>0.49484953703703699</v>
      </c>
      <c r="O89" s="1">
        <v>3.0902777777777779E-2</v>
      </c>
      <c r="R89">
        <f t="shared" si="4"/>
        <v>0.6558052434456928</v>
      </c>
    </row>
    <row r="90" spans="1:18" x14ac:dyDescent="0.25">
      <c r="A90">
        <v>4</v>
      </c>
      <c r="B90">
        <v>486</v>
      </c>
      <c r="C90" t="s">
        <v>236</v>
      </c>
      <c r="D90" t="s">
        <v>651</v>
      </c>
      <c r="E90" t="s">
        <v>46</v>
      </c>
      <c r="F90" t="s">
        <v>631</v>
      </c>
      <c r="G90">
        <v>2006</v>
      </c>
      <c r="H90" t="s">
        <v>21</v>
      </c>
      <c r="I90" t="s">
        <v>632</v>
      </c>
      <c r="L90" s="1">
        <v>0.46431712962962962</v>
      </c>
      <c r="M90" s="1">
        <v>0.51052083333333331</v>
      </c>
      <c r="O90" t="s">
        <v>57</v>
      </c>
      <c r="R90">
        <v>0.2</v>
      </c>
    </row>
    <row r="91" spans="1:18" x14ac:dyDescent="0.25">
      <c r="A91">
        <v>4</v>
      </c>
      <c r="B91">
        <v>487</v>
      </c>
      <c r="C91" t="s">
        <v>236</v>
      </c>
      <c r="D91" t="s">
        <v>652</v>
      </c>
      <c r="E91" t="s">
        <v>277</v>
      </c>
      <c r="F91" t="s">
        <v>631</v>
      </c>
      <c r="G91">
        <v>2006</v>
      </c>
      <c r="H91" t="s">
        <v>21</v>
      </c>
      <c r="I91" t="s">
        <v>632</v>
      </c>
      <c r="L91" s="1">
        <v>0.46369212962962963</v>
      </c>
      <c r="M91" s="1">
        <v>0.51035879629629632</v>
      </c>
      <c r="O91" t="s">
        <v>57</v>
      </c>
      <c r="R91">
        <v>0.2</v>
      </c>
    </row>
    <row r="92" spans="1:18" x14ac:dyDescent="0.25">
      <c r="A92">
        <v>4</v>
      </c>
      <c r="B92">
        <v>573</v>
      </c>
      <c r="C92" t="s">
        <v>236</v>
      </c>
      <c r="D92" t="s">
        <v>648</v>
      </c>
      <c r="E92" t="s">
        <v>649</v>
      </c>
      <c r="F92" t="s">
        <v>649</v>
      </c>
      <c r="H92" t="s">
        <v>21</v>
      </c>
      <c r="L92" s="1">
        <v>0.4597222222222222</v>
      </c>
      <c r="R92">
        <v>0</v>
      </c>
    </row>
    <row r="93" spans="1:18" x14ac:dyDescent="0.25">
      <c r="A93">
        <v>4</v>
      </c>
      <c r="B93">
        <v>574</v>
      </c>
      <c r="C93" t="s">
        <v>236</v>
      </c>
      <c r="D93" t="s">
        <v>648</v>
      </c>
      <c r="E93" t="s">
        <v>649</v>
      </c>
      <c r="F93" t="s">
        <v>649</v>
      </c>
      <c r="H93" t="s">
        <v>21</v>
      </c>
      <c r="L93" s="1">
        <v>0.46111111111111108</v>
      </c>
      <c r="R93">
        <v>0</v>
      </c>
    </row>
    <row r="94" spans="1:18" x14ac:dyDescent="0.25">
      <c r="A94">
        <v>4</v>
      </c>
      <c r="B94">
        <v>599</v>
      </c>
      <c r="C94" t="s">
        <v>236</v>
      </c>
      <c r="D94" t="s">
        <v>786</v>
      </c>
      <c r="E94" t="s">
        <v>84</v>
      </c>
      <c r="F94" t="s">
        <v>62</v>
      </c>
      <c r="G94">
        <v>2006</v>
      </c>
      <c r="H94" t="s">
        <v>21</v>
      </c>
      <c r="I94" t="s">
        <v>63</v>
      </c>
      <c r="L94" s="1">
        <v>0.45902777777777781</v>
      </c>
      <c r="R94">
        <v>0</v>
      </c>
    </row>
    <row r="95" spans="1:18" x14ac:dyDescent="0.25">
      <c r="A95">
        <v>4</v>
      </c>
      <c r="B95">
        <v>695</v>
      </c>
      <c r="C95" t="s">
        <v>17</v>
      </c>
      <c r="D95" t="s">
        <v>915</v>
      </c>
      <c r="E95" t="s">
        <v>46</v>
      </c>
      <c r="F95" t="s">
        <v>463</v>
      </c>
      <c r="G95">
        <v>2005</v>
      </c>
      <c r="H95" t="s">
        <v>21</v>
      </c>
      <c r="I95" t="s">
        <v>916</v>
      </c>
      <c r="L95" s="1">
        <v>0.48890046296296297</v>
      </c>
      <c r="M95" s="1">
        <v>0.50292824074074072</v>
      </c>
      <c r="O95" s="1">
        <v>1.4027777777777778E-2</v>
      </c>
      <c r="R95">
        <f>$O$95/O95</f>
        <v>1</v>
      </c>
    </row>
    <row r="96" spans="1:18" x14ac:dyDescent="0.25">
      <c r="A96">
        <v>4</v>
      </c>
      <c r="B96">
        <v>359</v>
      </c>
      <c r="C96" t="s">
        <v>17</v>
      </c>
      <c r="D96" t="s">
        <v>472</v>
      </c>
      <c r="E96" t="s">
        <v>50</v>
      </c>
      <c r="F96" t="s">
        <v>463</v>
      </c>
      <c r="G96">
        <v>2004</v>
      </c>
      <c r="H96" t="s">
        <v>21</v>
      </c>
      <c r="I96" t="s">
        <v>473</v>
      </c>
      <c r="L96" s="1">
        <v>0.48694444444444446</v>
      </c>
      <c r="M96" s="1">
        <v>0.50312499999999993</v>
      </c>
      <c r="O96" s="1">
        <v>1.6180555555555556E-2</v>
      </c>
      <c r="R96">
        <f t="shared" ref="R96:R100" si="5">$O$95/O96</f>
        <v>0.86695278969957079</v>
      </c>
    </row>
    <row r="97" spans="1:18" x14ac:dyDescent="0.25">
      <c r="A97">
        <v>4</v>
      </c>
      <c r="B97">
        <v>447</v>
      </c>
      <c r="C97" t="s">
        <v>17</v>
      </c>
      <c r="D97" t="s">
        <v>602</v>
      </c>
      <c r="E97" t="s">
        <v>160</v>
      </c>
      <c r="F97" t="s">
        <v>591</v>
      </c>
      <c r="G97">
        <v>2005</v>
      </c>
      <c r="H97" t="s">
        <v>21</v>
      </c>
      <c r="I97" t="s">
        <v>603</v>
      </c>
      <c r="L97" s="1">
        <v>0.48822916666666666</v>
      </c>
      <c r="M97" s="1">
        <v>0.50562499999999999</v>
      </c>
      <c r="O97" s="1">
        <v>1.7395833333333336E-2</v>
      </c>
      <c r="R97">
        <f t="shared" si="5"/>
        <v>0.80638722554890208</v>
      </c>
    </row>
    <row r="98" spans="1:18" x14ac:dyDescent="0.25">
      <c r="A98">
        <v>4</v>
      </c>
      <c r="B98">
        <v>448</v>
      </c>
      <c r="C98" t="s">
        <v>17</v>
      </c>
      <c r="D98" t="s">
        <v>604</v>
      </c>
      <c r="E98" t="s">
        <v>605</v>
      </c>
      <c r="F98" t="s">
        <v>591</v>
      </c>
      <c r="G98">
        <v>2004</v>
      </c>
      <c r="H98" t="s">
        <v>21</v>
      </c>
      <c r="I98" t="s">
        <v>606</v>
      </c>
      <c r="L98" s="1">
        <v>0.48548611111111112</v>
      </c>
      <c r="M98" s="1">
        <v>0.50300925925925932</v>
      </c>
      <c r="O98" s="1">
        <v>1.7523148148148149E-2</v>
      </c>
      <c r="R98">
        <f t="shared" si="5"/>
        <v>0.80052840158520477</v>
      </c>
    </row>
    <row r="99" spans="1:18" x14ac:dyDescent="0.25">
      <c r="A99">
        <v>4</v>
      </c>
      <c r="B99">
        <v>449</v>
      </c>
      <c r="C99" t="s">
        <v>17</v>
      </c>
      <c r="D99" t="s">
        <v>607</v>
      </c>
      <c r="E99" t="s">
        <v>196</v>
      </c>
      <c r="F99" t="s">
        <v>591</v>
      </c>
      <c r="G99">
        <v>2004</v>
      </c>
      <c r="H99" t="s">
        <v>21</v>
      </c>
      <c r="I99" t="s">
        <v>608</v>
      </c>
      <c r="L99" s="1">
        <v>0.48753472222222222</v>
      </c>
      <c r="M99" s="1">
        <v>0.50702546296296302</v>
      </c>
      <c r="O99" s="1">
        <v>1.9490740740740743E-2</v>
      </c>
      <c r="R99">
        <f t="shared" si="5"/>
        <v>0.71971496437054627</v>
      </c>
    </row>
    <row r="100" spans="1:18" x14ac:dyDescent="0.25">
      <c r="A100">
        <v>4</v>
      </c>
      <c r="B100">
        <v>101</v>
      </c>
      <c r="C100" t="s">
        <v>17</v>
      </c>
      <c r="D100" t="s">
        <v>18</v>
      </c>
      <c r="E100" t="s">
        <v>19</v>
      </c>
      <c r="F100" t="s">
        <v>20</v>
      </c>
      <c r="G100">
        <v>2004</v>
      </c>
      <c r="H100" t="s">
        <v>21</v>
      </c>
      <c r="I100" t="s">
        <v>22</v>
      </c>
      <c r="L100" s="1">
        <v>0.48473379629629632</v>
      </c>
      <c r="M100" s="1">
        <v>0.50434027777777779</v>
      </c>
      <c r="O100" s="1">
        <v>1.9606481481481482E-2</v>
      </c>
      <c r="R100">
        <f t="shared" si="5"/>
        <v>0.71546635182998819</v>
      </c>
    </row>
    <row r="101" spans="1:18" x14ac:dyDescent="0.25">
      <c r="A101">
        <v>4</v>
      </c>
      <c r="B101">
        <v>577</v>
      </c>
      <c r="C101" t="s">
        <v>17</v>
      </c>
      <c r="D101" t="s">
        <v>648</v>
      </c>
      <c r="E101" t="s">
        <v>649</v>
      </c>
      <c r="F101" t="s">
        <v>649</v>
      </c>
      <c r="H101" t="s">
        <v>21</v>
      </c>
      <c r="L101" s="1">
        <v>0.4861111111111111</v>
      </c>
      <c r="R101">
        <v>0</v>
      </c>
    </row>
    <row r="102" spans="1:18" x14ac:dyDescent="0.25">
      <c r="A102">
        <v>4</v>
      </c>
      <c r="B102">
        <v>578</v>
      </c>
      <c r="C102" t="s">
        <v>17</v>
      </c>
      <c r="D102" t="s">
        <v>648</v>
      </c>
      <c r="E102" t="s">
        <v>649</v>
      </c>
      <c r="F102" t="s">
        <v>649</v>
      </c>
      <c r="H102" t="s">
        <v>21</v>
      </c>
      <c r="L102" s="1">
        <v>0.48402777777777778</v>
      </c>
      <c r="R102">
        <v>0</v>
      </c>
    </row>
    <row r="103" spans="1:18" x14ac:dyDescent="0.25">
      <c r="A103">
        <v>4</v>
      </c>
      <c r="B103">
        <v>191</v>
      </c>
      <c r="C103" t="s">
        <v>48</v>
      </c>
      <c r="D103" t="s">
        <v>238</v>
      </c>
      <c r="E103" t="s">
        <v>239</v>
      </c>
      <c r="F103" t="s">
        <v>234</v>
      </c>
      <c r="G103">
        <v>2002</v>
      </c>
      <c r="H103" t="s">
        <v>21</v>
      </c>
      <c r="I103" t="s">
        <v>240</v>
      </c>
      <c r="L103" s="1">
        <v>0.48827546296296293</v>
      </c>
      <c r="M103" s="1">
        <v>0.50241898148148145</v>
      </c>
      <c r="O103" s="1">
        <v>1.4143518518518519E-2</v>
      </c>
      <c r="R103">
        <f>$O$103/O103</f>
        <v>1</v>
      </c>
    </row>
    <row r="104" spans="1:18" x14ac:dyDescent="0.25">
      <c r="A104">
        <v>4</v>
      </c>
      <c r="B104">
        <v>126</v>
      </c>
      <c r="C104" t="s">
        <v>48</v>
      </c>
      <c r="D104" t="s">
        <v>97</v>
      </c>
      <c r="E104" t="s">
        <v>95</v>
      </c>
      <c r="F104" t="s">
        <v>78</v>
      </c>
      <c r="G104">
        <v>2002</v>
      </c>
      <c r="H104" t="s">
        <v>21</v>
      </c>
      <c r="I104" t="s">
        <v>91</v>
      </c>
      <c r="L104" s="1">
        <v>0.48752314814814812</v>
      </c>
      <c r="M104" s="1">
        <v>0.50731481481481489</v>
      </c>
      <c r="O104" s="1">
        <v>1.9791666666666666E-2</v>
      </c>
      <c r="R104">
        <f t="shared" ref="R104:R107" si="6">$O$103/O104</f>
        <v>0.71461988304093571</v>
      </c>
    </row>
    <row r="105" spans="1:18" x14ac:dyDescent="0.25">
      <c r="A105">
        <v>4</v>
      </c>
      <c r="B105">
        <v>125</v>
      </c>
      <c r="C105" t="s">
        <v>48</v>
      </c>
      <c r="D105" t="s">
        <v>94</v>
      </c>
      <c r="E105" t="s">
        <v>95</v>
      </c>
      <c r="F105" t="s">
        <v>78</v>
      </c>
      <c r="G105">
        <v>2003</v>
      </c>
      <c r="H105" t="s">
        <v>21</v>
      </c>
      <c r="I105" t="s">
        <v>96</v>
      </c>
      <c r="L105" s="1">
        <v>0.48618055555555556</v>
      </c>
      <c r="M105" s="1">
        <v>0.50673611111111116</v>
      </c>
      <c r="O105" s="1">
        <v>2.0555555555555556E-2</v>
      </c>
      <c r="R105">
        <f t="shared" si="6"/>
        <v>0.68806306306306309</v>
      </c>
    </row>
    <row r="106" spans="1:18" x14ac:dyDescent="0.25">
      <c r="A106">
        <v>4</v>
      </c>
      <c r="B106">
        <v>289</v>
      </c>
      <c r="C106" t="s">
        <v>48</v>
      </c>
      <c r="D106" t="s">
        <v>379</v>
      </c>
      <c r="E106" t="s">
        <v>230</v>
      </c>
      <c r="F106" t="s">
        <v>368</v>
      </c>
      <c r="G106">
        <v>2003</v>
      </c>
      <c r="H106" t="s">
        <v>21</v>
      </c>
      <c r="I106" t="s">
        <v>380</v>
      </c>
      <c r="L106" s="1">
        <v>0.48690972222222223</v>
      </c>
      <c r="M106" s="1">
        <v>0.50770833333333332</v>
      </c>
      <c r="O106" s="1">
        <v>2.0798611111111111E-2</v>
      </c>
      <c r="R106">
        <f t="shared" si="6"/>
        <v>0.68002225932109073</v>
      </c>
    </row>
    <row r="107" spans="1:18" x14ac:dyDescent="0.25">
      <c r="A107">
        <v>4</v>
      </c>
      <c r="B107">
        <v>109</v>
      </c>
      <c r="C107" t="s">
        <v>48</v>
      </c>
      <c r="D107" t="s">
        <v>49</v>
      </c>
      <c r="E107" t="s">
        <v>774</v>
      </c>
      <c r="F107" t="s">
        <v>35</v>
      </c>
      <c r="G107">
        <v>2002</v>
      </c>
      <c r="H107" t="s">
        <v>21</v>
      </c>
      <c r="L107" s="1">
        <v>0.48547453703703702</v>
      </c>
      <c r="M107" s="1">
        <v>0.51048611111111108</v>
      </c>
      <c r="O107" s="1">
        <v>2.5011574074074075E-2</v>
      </c>
      <c r="R107">
        <f t="shared" si="6"/>
        <v>0.56547894493290141</v>
      </c>
    </row>
    <row r="108" spans="1:18" x14ac:dyDescent="0.25">
      <c r="A108">
        <v>4</v>
      </c>
      <c r="B108">
        <v>159</v>
      </c>
      <c r="C108" t="s">
        <v>98</v>
      </c>
      <c r="D108" t="s">
        <v>163</v>
      </c>
      <c r="E108" t="s">
        <v>102</v>
      </c>
      <c r="F108" t="s">
        <v>164</v>
      </c>
      <c r="G108">
        <v>1977</v>
      </c>
      <c r="H108" t="s">
        <v>21</v>
      </c>
      <c r="I108" t="s">
        <v>165</v>
      </c>
      <c r="L108" s="1">
        <v>0.47993055555555553</v>
      </c>
      <c r="M108" s="1">
        <v>0.49363425925925924</v>
      </c>
      <c r="O108" s="1">
        <v>1.3703703703703704E-2</v>
      </c>
      <c r="R108">
        <f>$O$108/O108</f>
        <v>1</v>
      </c>
    </row>
    <row r="109" spans="1:18" x14ac:dyDescent="0.25">
      <c r="A109">
        <v>4</v>
      </c>
      <c r="B109">
        <v>197</v>
      </c>
      <c r="C109" t="s">
        <v>98</v>
      </c>
      <c r="D109" t="s">
        <v>248</v>
      </c>
      <c r="E109" t="s">
        <v>104</v>
      </c>
      <c r="F109" t="s">
        <v>234</v>
      </c>
      <c r="G109">
        <v>1989</v>
      </c>
      <c r="H109" t="s">
        <v>21</v>
      </c>
      <c r="I109" t="s">
        <v>243</v>
      </c>
      <c r="L109" s="1">
        <v>0.46815972222222224</v>
      </c>
      <c r="M109" s="1">
        <v>0.4824074074074074</v>
      </c>
      <c r="O109" s="1">
        <v>1.4247685185185184E-2</v>
      </c>
      <c r="R109">
        <f t="shared" ref="R109:R131" si="7">$O$108/O109</f>
        <v>0.96181965881397247</v>
      </c>
    </row>
    <row r="110" spans="1:18" x14ac:dyDescent="0.25">
      <c r="A110">
        <v>4</v>
      </c>
      <c r="B110">
        <v>187</v>
      </c>
      <c r="C110" t="s">
        <v>98</v>
      </c>
      <c r="D110" t="s">
        <v>232</v>
      </c>
      <c r="E110" t="s">
        <v>230</v>
      </c>
      <c r="F110" t="s">
        <v>227</v>
      </c>
      <c r="G110">
        <v>1998</v>
      </c>
      <c r="H110" t="s">
        <v>21</v>
      </c>
      <c r="I110" t="s">
        <v>231</v>
      </c>
      <c r="L110" s="1">
        <v>0.46255787037037038</v>
      </c>
      <c r="M110" s="1">
        <v>0.47702546296296294</v>
      </c>
      <c r="O110" s="1">
        <v>1.4467592592592593E-2</v>
      </c>
      <c r="R110">
        <f t="shared" si="7"/>
        <v>0.94720000000000004</v>
      </c>
    </row>
    <row r="111" spans="1:18" x14ac:dyDescent="0.25">
      <c r="A111">
        <v>4</v>
      </c>
      <c r="B111">
        <v>130</v>
      </c>
      <c r="C111" t="s">
        <v>98</v>
      </c>
      <c r="D111" t="s">
        <v>103</v>
      </c>
      <c r="E111" t="s">
        <v>104</v>
      </c>
      <c r="F111" t="s">
        <v>78</v>
      </c>
      <c r="G111">
        <v>1993</v>
      </c>
      <c r="H111" t="s">
        <v>21</v>
      </c>
      <c r="I111" t="s">
        <v>99</v>
      </c>
      <c r="L111" s="1">
        <v>0.47851851851851851</v>
      </c>
      <c r="M111" s="1">
        <v>0.49307870370370371</v>
      </c>
      <c r="O111" s="1">
        <v>1.4560185185185183E-2</v>
      </c>
      <c r="R111">
        <f t="shared" si="7"/>
        <v>0.9411764705882355</v>
      </c>
    </row>
    <row r="112" spans="1:18" x14ac:dyDescent="0.25">
      <c r="A112">
        <v>4</v>
      </c>
      <c r="B112">
        <v>291</v>
      </c>
      <c r="C112" t="s">
        <v>98</v>
      </c>
      <c r="D112" t="s">
        <v>367</v>
      </c>
      <c r="E112" t="s">
        <v>104</v>
      </c>
      <c r="F112" t="s">
        <v>368</v>
      </c>
      <c r="G112">
        <v>1986</v>
      </c>
      <c r="H112" t="s">
        <v>21</v>
      </c>
      <c r="I112" t="s">
        <v>369</v>
      </c>
      <c r="L112" s="1">
        <v>0.48204861111111108</v>
      </c>
      <c r="M112" s="1">
        <v>0.49715277777777778</v>
      </c>
      <c r="O112" s="1">
        <v>1.5104166666666667E-2</v>
      </c>
      <c r="R112">
        <f t="shared" si="7"/>
        <v>0.9072796934865901</v>
      </c>
    </row>
    <row r="113" spans="1:18" x14ac:dyDescent="0.25">
      <c r="A113">
        <v>4</v>
      </c>
      <c r="B113">
        <v>293</v>
      </c>
      <c r="C113" t="s">
        <v>98</v>
      </c>
      <c r="D113" t="s">
        <v>384</v>
      </c>
      <c r="E113" t="s">
        <v>277</v>
      </c>
      <c r="F113" t="s">
        <v>368</v>
      </c>
      <c r="G113">
        <v>1992</v>
      </c>
      <c r="H113" t="s">
        <v>21</v>
      </c>
      <c r="I113" t="s">
        <v>243</v>
      </c>
      <c r="L113" s="1">
        <v>0.45903935185185185</v>
      </c>
      <c r="M113" s="1">
        <v>0.47436342592592595</v>
      </c>
      <c r="O113" s="1">
        <v>1.5324074074074073E-2</v>
      </c>
      <c r="R113">
        <f t="shared" si="7"/>
        <v>0.89425981873111793</v>
      </c>
    </row>
    <row r="114" spans="1:18" x14ac:dyDescent="0.25">
      <c r="A114">
        <v>4</v>
      </c>
      <c r="B114">
        <v>195</v>
      </c>
      <c r="C114" t="s">
        <v>98</v>
      </c>
      <c r="D114" t="s">
        <v>246</v>
      </c>
      <c r="E114" t="s">
        <v>196</v>
      </c>
      <c r="F114" t="s">
        <v>234</v>
      </c>
      <c r="G114">
        <v>1984</v>
      </c>
      <c r="H114" t="s">
        <v>21</v>
      </c>
      <c r="I114" t="s">
        <v>243</v>
      </c>
      <c r="L114" s="1">
        <v>0.46460648148148148</v>
      </c>
      <c r="M114" s="1">
        <v>0.48049768518518521</v>
      </c>
      <c r="O114" s="1">
        <v>1.5891203703703703E-2</v>
      </c>
      <c r="R114">
        <f t="shared" si="7"/>
        <v>0.86234522942461767</v>
      </c>
    </row>
    <row r="115" spans="1:18" x14ac:dyDescent="0.25">
      <c r="A115">
        <v>4</v>
      </c>
      <c r="B115">
        <v>226</v>
      </c>
      <c r="C115" t="s">
        <v>98</v>
      </c>
      <c r="D115" t="s">
        <v>286</v>
      </c>
      <c r="E115" t="s">
        <v>242</v>
      </c>
      <c r="F115" t="s">
        <v>269</v>
      </c>
      <c r="G115">
        <v>1986</v>
      </c>
      <c r="H115" t="s">
        <v>21</v>
      </c>
      <c r="I115" t="s">
        <v>270</v>
      </c>
      <c r="L115" s="1">
        <v>0.48133101851851851</v>
      </c>
      <c r="M115" s="1">
        <v>0.49751157407407409</v>
      </c>
      <c r="O115" s="1">
        <v>1.6180555555555556E-2</v>
      </c>
      <c r="R115">
        <f t="shared" si="7"/>
        <v>0.84692417739628045</v>
      </c>
    </row>
    <row r="116" spans="1:18" x14ac:dyDescent="0.25">
      <c r="A116">
        <v>4</v>
      </c>
      <c r="B116">
        <v>292</v>
      </c>
      <c r="C116" t="s">
        <v>98</v>
      </c>
      <c r="D116" t="s">
        <v>383</v>
      </c>
      <c r="E116" t="s">
        <v>242</v>
      </c>
      <c r="F116" t="s">
        <v>368</v>
      </c>
      <c r="G116">
        <v>1980</v>
      </c>
      <c r="H116" t="s">
        <v>21</v>
      </c>
      <c r="I116" t="s">
        <v>374</v>
      </c>
      <c r="L116" s="1">
        <v>0.46144675925925926</v>
      </c>
      <c r="M116" s="1">
        <v>0.47811342592592593</v>
      </c>
      <c r="O116" s="1">
        <v>1.6666666666666666E-2</v>
      </c>
      <c r="R116">
        <f t="shared" si="7"/>
        <v>0.8222222222222223</v>
      </c>
    </row>
    <row r="117" spans="1:18" x14ac:dyDescent="0.25">
      <c r="A117">
        <v>4</v>
      </c>
      <c r="B117">
        <v>193</v>
      </c>
      <c r="C117" t="s">
        <v>98</v>
      </c>
      <c r="D117" t="s">
        <v>244</v>
      </c>
      <c r="E117" t="s">
        <v>106</v>
      </c>
      <c r="F117" t="s">
        <v>234</v>
      </c>
      <c r="G117">
        <v>1990</v>
      </c>
      <c r="H117" t="s">
        <v>21</v>
      </c>
      <c r="I117" t="s">
        <v>243</v>
      </c>
      <c r="L117" s="1">
        <v>0.46601851851851855</v>
      </c>
      <c r="M117" s="1">
        <v>0.48269675925925926</v>
      </c>
      <c r="O117" s="1">
        <v>1.667824074074074E-2</v>
      </c>
      <c r="R117">
        <f t="shared" si="7"/>
        <v>0.82165163081193626</v>
      </c>
    </row>
    <row r="118" spans="1:18" x14ac:dyDescent="0.25">
      <c r="A118">
        <v>4</v>
      </c>
      <c r="B118">
        <v>198</v>
      </c>
      <c r="C118" t="s">
        <v>98</v>
      </c>
      <c r="D118" t="s">
        <v>249</v>
      </c>
      <c r="E118" t="s">
        <v>250</v>
      </c>
      <c r="F118" t="s">
        <v>234</v>
      </c>
      <c r="G118">
        <v>1994</v>
      </c>
      <c r="H118" t="s">
        <v>21</v>
      </c>
      <c r="I118" t="s">
        <v>243</v>
      </c>
      <c r="L118" s="1">
        <v>0.47922453703703699</v>
      </c>
      <c r="M118" s="1">
        <v>0.49635416666666665</v>
      </c>
      <c r="O118" s="1">
        <v>1.712962962962963E-2</v>
      </c>
      <c r="R118">
        <f t="shared" si="7"/>
        <v>0.8</v>
      </c>
    </row>
    <row r="119" spans="1:18" x14ac:dyDescent="0.25">
      <c r="A119">
        <v>4</v>
      </c>
      <c r="B119">
        <v>225</v>
      </c>
      <c r="C119" t="s">
        <v>98</v>
      </c>
      <c r="D119" t="s">
        <v>278</v>
      </c>
      <c r="E119" t="s">
        <v>250</v>
      </c>
      <c r="F119" t="s">
        <v>269</v>
      </c>
      <c r="G119">
        <v>1980</v>
      </c>
      <c r="H119" t="s">
        <v>21</v>
      </c>
      <c r="I119" t="s">
        <v>270</v>
      </c>
      <c r="L119" s="1">
        <v>0.47237268518518521</v>
      </c>
      <c r="M119" s="1">
        <v>0.48978009259259259</v>
      </c>
      <c r="O119" s="1">
        <v>1.7407407407407406E-2</v>
      </c>
      <c r="R119">
        <f t="shared" si="7"/>
        <v>0.78723404255319152</v>
      </c>
    </row>
    <row r="120" spans="1:18" x14ac:dyDescent="0.25">
      <c r="A120">
        <v>4</v>
      </c>
      <c r="B120">
        <v>227</v>
      </c>
      <c r="C120" t="s">
        <v>98</v>
      </c>
      <c r="D120" t="s">
        <v>287</v>
      </c>
      <c r="E120" t="s">
        <v>242</v>
      </c>
      <c r="F120" t="s">
        <v>269</v>
      </c>
      <c r="G120">
        <v>1985</v>
      </c>
      <c r="H120" t="s">
        <v>21</v>
      </c>
      <c r="I120" t="s">
        <v>270</v>
      </c>
      <c r="L120" s="1">
        <v>0.47157407407407409</v>
      </c>
      <c r="M120" s="1">
        <v>0.48980324074074072</v>
      </c>
      <c r="O120" s="1">
        <v>1.8229166666666668E-2</v>
      </c>
      <c r="R120">
        <f t="shared" si="7"/>
        <v>0.75174603174603172</v>
      </c>
    </row>
    <row r="121" spans="1:18" x14ac:dyDescent="0.25">
      <c r="A121">
        <v>4</v>
      </c>
      <c r="B121">
        <v>655</v>
      </c>
      <c r="C121" t="s">
        <v>98</v>
      </c>
      <c r="D121" t="s">
        <v>850</v>
      </c>
      <c r="E121" t="s">
        <v>102</v>
      </c>
      <c r="F121" t="s">
        <v>591</v>
      </c>
      <c r="G121">
        <v>1997</v>
      </c>
      <c r="H121" t="s">
        <v>21</v>
      </c>
      <c r="I121" t="s">
        <v>243</v>
      </c>
      <c r="L121" s="1">
        <v>0.48059027777777774</v>
      </c>
      <c r="M121" s="1">
        <v>0.5001620370370371</v>
      </c>
      <c r="O121" s="1">
        <v>1.9571759259259257E-2</v>
      </c>
      <c r="R121">
        <f t="shared" si="7"/>
        <v>0.70017740981667664</v>
      </c>
    </row>
    <row r="122" spans="1:18" x14ac:dyDescent="0.25">
      <c r="A122">
        <v>4</v>
      </c>
      <c r="B122">
        <v>603</v>
      </c>
      <c r="C122" t="s">
        <v>98</v>
      </c>
      <c r="D122" t="s">
        <v>793</v>
      </c>
      <c r="E122" t="s">
        <v>102</v>
      </c>
      <c r="F122" t="s">
        <v>794</v>
      </c>
      <c r="G122">
        <v>1984</v>
      </c>
      <c r="H122" t="s">
        <v>21</v>
      </c>
      <c r="I122" t="s">
        <v>356</v>
      </c>
      <c r="L122" s="1">
        <v>0.48273148148148143</v>
      </c>
      <c r="M122" s="1">
        <v>0.50244212962962964</v>
      </c>
      <c r="O122" s="1">
        <v>1.9710648148148147E-2</v>
      </c>
      <c r="R122">
        <f t="shared" si="7"/>
        <v>0.69524368761009991</v>
      </c>
    </row>
    <row r="123" spans="1:18" x14ac:dyDescent="0.25">
      <c r="A123">
        <v>4</v>
      </c>
      <c r="B123">
        <v>360</v>
      </c>
      <c r="C123" t="s">
        <v>98</v>
      </c>
      <c r="D123" t="s">
        <v>474</v>
      </c>
      <c r="E123" t="s">
        <v>475</v>
      </c>
      <c r="F123" t="s">
        <v>463</v>
      </c>
      <c r="G123">
        <v>1978</v>
      </c>
      <c r="H123" t="s">
        <v>21</v>
      </c>
      <c r="I123" t="s">
        <v>467</v>
      </c>
      <c r="L123" s="1">
        <v>0.46879629629629632</v>
      </c>
      <c r="M123" s="1">
        <v>0.48899305555555556</v>
      </c>
      <c r="O123" s="1">
        <v>2.0196759259259258E-2</v>
      </c>
      <c r="R123">
        <f t="shared" si="7"/>
        <v>0.67851002865329524</v>
      </c>
    </row>
    <row r="124" spans="1:18" x14ac:dyDescent="0.25">
      <c r="A124">
        <v>4</v>
      </c>
      <c r="B124">
        <v>451</v>
      </c>
      <c r="C124" t="s">
        <v>98</v>
      </c>
      <c r="D124" t="s">
        <v>611</v>
      </c>
      <c r="E124" t="s">
        <v>196</v>
      </c>
      <c r="F124" t="s">
        <v>591</v>
      </c>
      <c r="G124">
        <v>1981</v>
      </c>
      <c r="H124" t="s">
        <v>21</v>
      </c>
      <c r="I124" t="s">
        <v>563</v>
      </c>
      <c r="L124" s="1">
        <v>0.47718750000000004</v>
      </c>
      <c r="M124" s="1">
        <v>0.4980324074074074</v>
      </c>
      <c r="O124" s="1">
        <v>2.0844907407407406E-2</v>
      </c>
      <c r="R124">
        <f t="shared" si="7"/>
        <v>0.65741254858412002</v>
      </c>
    </row>
    <row r="125" spans="1:18" x14ac:dyDescent="0.25">
      <c r="A125">
        <v>4</v>
      </c>
      <c r="B125">
        <v>128</v>
      </c>
      <c r="C125" t="s">
        <v>98</v>
      </c>
      <c r="D125" t="s">
        <v>100</v>
      </c>
      <c r="E125" t="s">
        <v>101</v>
      </c>
      <c r="F125" t="s">
        <v>78</v>
      </c>
      <c r="G125">
        <v>1994</v>
      </c>
      <c r="H125" t="s">
        <v>21</v>
      </c>
      <c r="I125" t="s">
        <v>99</v>
      </c>
      <c r="L125" s="1">
        <v>0.47583333333333333</v>
      </c>
      <c r="M125" s="1">
        <v>0.49721064814814814</v>
      </c>
      <c r="O125" s="1">
        <v>2.1377314814814818E-2</v>
      </c>
      <c r="R125">
        <f t="shared" si="7"/>
        <v>0.64103952355170535</v>
      </c>
    </row>
    <row r="126" spans="1:18" x14ac:dyDescent="0.25">
      <c r="A126">
        <v>4</v>
      </c>
      <c r="B126">
        <v>196</v>
      </c>
      <c r="C126" t="s">
        <v>98</v>
      </c>
      <c r="D126" t="s">
        <v>233</v>
      </c>
      <c r="E126" t="s">
        <v>247</v>
      </c>
      <c r="F126" t="s">
        <v>234</v>
      </c>
      <c r="G126">
        <v>1984</v>
      </c>
      <c r="H126" t="s">
        <v>21</v>
      </c>
      <c r="I126" t="s">
        <v>243</v>
      </c>
      <c r="L126" s="1">
        <v>0.47094907407407405</v>
      </c>
      <c r="M126" s="1">
        <v>0.49236111111111108</v>
      </c>
      <c r="O126" s="1">
        <v>2.1412037037037035E-2</v>
      </c>
      <c r="R126">
        <f t="shared" si="7"/>
        <v>0.64000000000000012</v>
      </c>
    </row>
    <row r="127" spans="1:18" x14ac:dyDescent="0.25">
      <c r="A127">
        <v>4</v>
      </c>
      <c r="B127">
        <v>613</v>
      </c>
      <c r="C127" t="s">
        <v>98</v>
      </c>
      <c r="D127" t="s">
        <v>804</v>
      </c>
      <c r="E127" t="s">
        <v>104</v>
      </c>
      <c r="F127" t="s">
        <v>591</v>
      </c>
      <c r="G127">
        <v>2000</v>
      </c>
      <c r="H127" t="s">
        <v>21</v>
      </c>
      <c r="I127" t="s">
        <v>806</v>
      </c>
      <c r="L127" s="1">
        <v>0.48412037037037042</v>
      </c>
      <c r="M127" s="1">
        <v>0.50619212962962956</v>
      </c>
      <c r="O127" s="1">
        <v>2.207175925925926E-2</v>
      </c>
      <c r="R127">
        <f t="shared" si="7"/>
        <v>0.62087047718930255</v>
      </c>
    </row>
    <row r="128" spans="1:18" x14ac:dyDescent="0.25">
      <c r="A128">
        <v>4</v>
      </c>
      <c r="B128">
        <v>696</v>
      </c>
      <c r="C128" t="s">
        <v>98</v>
      </c>
      <c r="D128" t="s">
        <v>920</v>
      </c>
      <c r="E128" t="s">
        <v>173</v>
      </c>
      <c r="F128" t="s">
        <v>921</v>
      </c>
      <c r="G128">
        <v>1998</v>
      </c>
      <c r="H128" t="s">
        <v>21</v>
      </c>
      <c r="I128" t="s">
        <v>922</v>
      </c>
      <c r="L128" s="1">
        <v>0.47788194444444443</v>
      </c>
      <c r="M128" s="1">
        <v>0.50017361111111114</v>
      </c>
      <c r="O128" s="1">
        <v>2.2291666666666668E-2</v>
      </c>
      <c r="R128">
        <f t="shared" si="7"/>
        <v>0.61474558670820356</v>
      </c>
    </row>
    <row r="129" spans="1:18" x14ac:dyDescent="0.25">
      <c r="A129">
        <v>4</v>
      </c>
      <c r="B129">
        <v>361</v>
      </c>
      <c r="C129" t="s">
        <v>98</v>
      </c>
      <c r="D129" t="s">
        <v>472</v>
      </c>
      <c r="E129" t="s">
        <v>476</v>
      </c>
      <c r="F129" t="s">
        <v>463</v>
      </c>
      <c r="G129">
        <v>1979</v>
      </c>
      <c r="H129" t="s">
        <v>21</v>
      </c>
      <c r="I129" t="s">
        <v>467</v>
      </c>
      <c r="L129" s="1">
        <v>0.47024305555555551</v>
      </c>
      <c r="M129" s="1">
        <v>0.49268518518518517</v>
      </c>
      <c r="O129" s="1">
        <v>2.2442129629629631E-2</v>
      </c>
      <c r="R129">
        <f t="shared" si="7"/>
        <v>0.61062403300670443</v>
      </c>
    </row>
    <row r="130" spans="1:18" x14ac:dyDescent="0.25">
      <c r="A130">
        <v>4</v>
      </c>
      <c r="B130">
        <v>395</v>
      </c>
      <c r="C130" t="s">
        <v>98</v>
      </c>
      <c r="D130" t="s">
        <v>521</v>
      </c>
      <c r="E130" t="s">
        <v>522</v>
      </c>
      <c r="F130" t="s">
        <v>517</v>
      </c>
      <c r="G130">
        <v>1978</v>
      </c>
      <c r="H130" t="s">
        <v>21</v>
      </c>
      <c r="I130" t="s">
        <v>168</v>
      </c>
      <c r="L130" s="1">
        <v>0.47369212962962964</v>
      </c>
      <c r="M130" s="1">
        <v>0.49633101851851852</v>
      </c>
      <c r="O130" s="1">
        <v>2.2638888888888889E-2</v>
      </c>
      <c r="R130">
        <f t="shared" si="7"/>
        <v>0.60531697341513291</v>
      </c>
    </row>
    <row r="131" spans="1:18" x14ac:dyDescent="0.25">
      <c r="A131">
        <v>4</v>
      </c>
      <c r="B131">
        <v>290</v>
      </c>
      <c r="C131" t="s">
        <v>98</v>
      </c>
      <c r="D131" t="s">
        <v>381</v>
      </c>
      <c r="E131" t="s">
        <v>173</v>
      </c>
      <c r="F131" t="s">
        <v>368</v>
      </c>
      <c r="G131">
        <v>1980</v>
      </c>
      <c r="H131" t="s">
        <v>21</v>
      </c>
      <c r="I131" t="s">
        <v>382</v>
      </c>
      <c r="L131" s="1">
        <v>0.46532407407407406</v>
      </c>
      <c r="M131" s="1">
        <v>0.48945601851851855</v>
      </c>
      <c r="O131" s="1">
        <v>2.4131944444444445E-2</v>
      </c>
      <c r="R131">
        <f t="shared" si="7"/>
        <v>0.56786570743405274</v>
      </c>
    </row>
    <row r="132" spans="1:18" x14ac:dyDescent="0.25">
      <c r="A132">
        <v>4</v>
      </c>
      <c r="B132">
        <v>224</v>
      </c>
      <c r="C132" t="s">
        <v>98</v>
      </c>
      <c r="D132" t="s">
        <v>284</v>
      </c>
      <c r="E132" t="s">
        <v>285</v>
      </c>
      <c r="F132" t="s">
        <v>269</v>
      </c>
      <c r="G132">
        <v>1984</v>
      </c>
      <c r="H132" t="s">
        <v>21</v>
      </c>
      <c r="I132" t="s">
        <v>270</v>
      </c>
      <c r="L132" s="1">
        <v>0.47508101851851853</v>
      </c>
      <c r="M132" s="1">
        <v>0.49438657407407405</v>
      </c>
      <c r="O132" t="s">
        <v>57</v>
      </c>
      <c r="R132">
        <v>0.2</v>
      </c>
    </row>
    <row r="133" spans="1:18" x14ac:dyDescent="0.25">
      <c r="A133">
        <v>4</v>
      </c>
      <c r="B133">
        <v>450</v>
      </c>
      <c r="C133" t="s">
        <v>98</v>
      </c>
      <c r="D133" t="s">
        <v>609</v>
      </c>
      <c r="E133" t="s">
        <v>377</v>
      </c>
      <c r="F133" t="s">
        <v>591</v>
      </c>
      <c r="G133">
        <v>2000</v>
      </c>
      <c r="H133" t="s">
        <v>21</v>
      </c>
      <c r="I133" t="s">
        <v>610</v>
      </c>
      <c r="L133" s="1">
        <v>0.47582175925925929</v>
      </c>
      <c r="M133" s="1">
        <v>0.50748842592592591</v>
      </c>
      <c r="O133" t="s">
        <v>57</v>
      </c>
      <c r="R133">
        <v>0.2</v>
      </c>
    </row>
    <row r="134" spans="1:18" x14ac:dyDescent="0.25">
      <c r="A134">
        <v>4</v>
      </c>
      <c r="B134">
        <v>697</v>
      </c>
      <c r="C134" t="s">
        <v>98</v>
      </c>
      <c r="D134" t="s">
        <v>526</v>
      </c>
      <c r="E134" t="s">
        <v>30</v>
      </c>
      <c r="F134" t="s">
        <v>517</v>
      </c>
      <c r="G134">
        <v>1983</v>
      </c>
      <c r="H134" t="s">
        <v>21</v>
      </c>
      <c r="I134" t="s">
        <v>865</v>
      </c>
      <c r="L134" s="1">
        <v>0.46408564814814812</v>
      </c>
      <c r="M134" s="1">
        <v>0.51078703703703698</v>
      </c>
      <c r="O134" t="s">
        <v>57</v>
      </c>
      <c r="R134">
        <v>0.2</v>
      </c>
    </row>
    <row r="135" spans="1:18" x14ac:dyDescent="0.25">
      <c r="A135">
        <v>4</v>
      </c>
      <c r="B135">
        <v>583</v>
      </c>
      <c r="C135" t="s">
        <v>98</v>
      </c>
      <c r="D135" t="s">
        <v>648</v>
      </c>
      <c r="E135" t="s">
        <v>649</v>
      </c>
      <c r="F135" t="s">
        <v>649</v>
      </c>
      <c r="H135" t="s">
        <v>21</v>
      </c>
      <c r="L135" s="1">
        <v>0.4597222222222222</v>
      </c>
      <c r="R135">
        <v>0</v>
      </c>
    </row>
    <row r="136" spans="1:18" x14ac:dyDescent="0.25">
      <c r="A136">
        <v>4</v>
      </c>
      <c r="B136">
        <v>584</v>
      </c>
      <c r="C136" t="s">
        <v>98</v>
      </c>
      <c r="D136" t="s">
        <v>648</v>
      </c>
      <c r="E136" t="s">
        <v>649</v>
      </c>
      <c r="F136" t="s">
        <v>649</v>
      </c>
      <c r="H136" t="s">
        <v>21</v>
      </c>
      <c r="L136" s="1">
        <v>0.46180555555555558</v>
      </c>
      <c r="R136">
        <v>0</v>
      </c>
    </row>
    <row r="137" spans="1:18" x14ac:dyDescent="0.25">
      <c r="A137">
        <v>4</v>
      </c>
      <c r="B137">
        <v>192</v>
      </c>
      <c r="C137" t="s">
        <v>98</v>
      </c>
      <c r="D137" t="s">
        <v>241</v>
      </c>
      <c r="E137" t="s">
        <v>242</v>
      </c>
      <c r="F137" t="s">
        <v>234</v>
      </c>
      <c r="G137">
        <v>1988</v>
      </c>
      <c r="H137" t="s">
        <v>21</v>
      </c>
      <c r="I137" t="s">
        <v>243</v>
      </c>
      <c r="L137" s="1">
        <v>0.46736111111111112</v>
      </c>
      <c r="R137">
        <v>0</v>
      </c>
    </row>
    <row r="138" spans="1:18" x14ac:dyDescent="0.25">
      <c r="A138">
        <v>4</v>
      </c>
      <c r="B138">
        <v>194</v>
      </c>
      <c r="C138" t="s">
        <v>98</v>
      </c>
      <c r="D138" t="s">
        <v>245</v>
      </c>
      <c r="E138" t="s">
        <v>196</v>
      </c>
      <c r="F138" t="s">
        <v>234</v>
      </c>
      <c r="G138">
        <v>1991</v>
      </c>
      <c r="H138" t="s">
        <v>21</v>
      </c>
      <c r="I138" t="s">
        <v>243</v>
      </c>
      <c r="L138" s="1">
        <v>0.48333333333333334</v>
      </c>
      <c r="R138">
        <v>0</v>
      </c>
    </row>
    <row r="139" spans="1:18" x14ac:dyDescent="0.25">
      <c r="A139">
        <v>4</v>
      </c>
      <c r="B139">
        <v>440</v>
      </c>
      <c r="C139" t="s">
        <v>98</v>
      </c>
      <c r="D139" t="s">
        <v>590</v>
      </c>
      <c r="E139" t="s">
        <v>239</v>
      </c>
      <c r="F139" t="s">
        <v>591</v>
      </c>
      <c r="G139">
        <v>1977</v>
      </c>
      <c r="H139" t="s">
        <v>21</v>
      </c>
      <c r="I139" t="s">
        <v>99</v>
      </c>
      <c r="L139" s="1">
        <v>0.46319444444444446</v>
      </c>
      <c r="R139">
        <v>0</v>
      </c>
    </row>
    <row r="140" spans="1:18" x14ac:dyDescent="0.25">
      <c r="A140">
        <v>4</v>
      </c>
      <c r="B140">
        <v>127</v>
      </c>
      <c r="C140" t="s">
        <v>98</v>
      </c>
      <c r="D140" t="s">
        <v>92</v>
      </c>
      <c r="E140" t="s">
        <v>30</v>
      </c>
      <c r="F140" t="s">
        <v>78</v>
      </c>
      <c r="G140">
        <v>2001</v>
      </c>
      <c r="H140" t="s">
        <v>21</v>
      </c>
      <c r="I140" t="s">
        <v>99</v>
      </c>
      <c r="L140" s="1">
        <v>0.47430555555555554</v>
      </c>
      <c r="R140">
        <v>0</v>
      </c>
    </row>
    <row r="141" spans="1:18" x14ac:dyDescent="0.25">
      <c r="A141">
        <v>4</v>
      </c>
      <c r="B141">
        <v>131</v>
      </c>
      <c r="C141" t="s">
        <v>98</v>
      </c>
      <c r="D141" t="s">
        <v>105</v>
      </c>
      <c r="E141" t="s">
        <v>106</v>
      </c>
      <c r="F141" t="s">
        <v>78</v>
      </c>
      <c r="G141">
        <v>1980</v>
      </c>
      <c r="H141" t="s">
        <v>21</v>
      </c>
      <c r="I141" t="s">
        <v>99</v>
      </c>
      <c r="L141" s="1">
        <v>0.4694444444444445</v>
      </c>
      <c r="R141">
        <v>0</v>
      </c>
    </row>
    <row r="142" spans="1:18" x14ac:dyDescent="0.25">
      <c r="A142">
        <v>4</v>
      </c>
      <c r="B142">
        <v>488</v>
      </c>
      <c r="C142" t="s">
        <v>98</v>
      </c>
      <c r="D142" t="s">
        <v>653</v>
      </c>
      <c r="E142" t="s">
        <v>173</v>
      </c>
      <c r="F142" t="s">
        <v>631</v>
      </c>
      <c r="G142">
        <v>2000</v>
      </c>
      <c r="H142" t="s">
        <v>21</v>
      </c>
      <c r="I142" t="s">
        <v>654</v>
      </c>
      <c r="L142" s="1">
        <v>0.47638888888888892</v>
      </c>
      <c r="R142">
        <v>0</v>
      </c>
    </row>
    <row r="143" spans="1:18" x14ac:dyDescent="0.25">
      <c r="A143">
        <v>4</v>
      </c>
      <c r="B143">
        <v>349</v>
      </c>
      <c r="C143" t="s">
        <v>98</v>
      </c>
      <c r="D143" t="s">
        <v>449</v>
      </c>
      <c r="E143" t="s">
        <v>230</v>
      </c>
      <c r="F143" t="s">
        <v>450</v>
      </c>
      <c r="G143">
        <v>1978</v>
      </c>
      <c r="H143" t="s">
        <v>21</v>
      </c>
      <c r="I143" t="s">
        <v>451</v>
      </c>
      <c r="L143" s="1">
        <v>0.46666666666666662</v>
      </c>
      <c r="R143">
        <v>0</v>
      </c>
    </row>
    <row r="144" spans="1:18" x14ac:dyDescent="0.25">
      <c r="A144">
        <v>4</v>
      </c>
      <c r="B144">
        <v>394</v>
      </c>
      <c r="C144" t="s">
        <v>98</v>
      </c>
      <c r="D144" t="s">
        <v>519</v>
      </c>
      <c r="E144" t="s">
        <v>520</v>
      </c>
      <c r="F144" t="s">
        <v>517</v>
      </c>
      <c r="G144">
        <v>1981</v>
      </c>
      <c r="H144" t="s">
        <v>21</v>
      </c>
      <c r="I144" t="s">
        <v>168</v>
      </c>
      <c r="L144" s="1">
        <v>0.47291666666666665</v>
      </c>
      <c r="R144">
        <v>0</v>
      </c>
    </row>
    <row r="145" spans="1:18" x14ac:dyDescent="0.25">
      <c r="A145">
        <v>4</v>
      </c>
      <c r="B145">
        <v>294</v>
      </c>
      <c r="C145" t="s">
        <v>251</v>
      </c>
      <c r="D145" t="s">
        <v>385</v>
      </c>
      <c r="E145" t="s">
        <v>373</v>
      </c>
      <c r="F145" t="s">
        <v>368</v>
      </c>
      <c r="G145">
        <v>1974</v>
      </c>
      <c r="H145" t="s">
        <v>21</v>
      </c>
      <c r="I145" t="s">
        <v>374</v>
      </c>
      <c r="L145" s="1">
        <v>0.48266203703703708</v>
      </c>
      <c r="M145" s="1">
        <v>0.49744212962962964</v>
      </c>
      <c r="O145" s="1">
        <v>1.4780092592592595E-2</v>
      </c>
      <c r="R145">
        <f>$O$145/O145</f>
        <v>1</v>
      </c>
    </row>
    <row r="146" spans="1:18" x14ac:dyDescent="0.25">
      <c r="A146">
        <v>4</v>
      </c>
      <c r="B146">
        <v>452</v>
      </c>
      <c r="C146" t="s">
        <v>251</v>
      </c>
      <c r="D146" t="s">
        <v>598</v>
      </c>
      <c r="E146" t="s">
        <v>104</v>
      </c>
      <c r="F146" t="s">
        <v>591</v>
      </c>
      <c r="G146">
        <v>1975</v>
      </c>
      <c r="H146" t="s">
        <v>21</v>
      </c>
      <c r="I146" t="s">
        <v>563</v>
      </c>
      <c r="L146" s="1">
        <v>0.4848263888888889</v>
      </c>
      <c r="M146" s="1">
        <v>0.50807870370370367</v>
      </c>
      <c r="O146" s="1">
        <v>2.3252314814814812E-2</v>
      </c>
      <c r="R146">
        <f t="shared" ref="R146:R147" si="8">$O$145/O146</f>
        <v>0.63563962170233967</v>
      </c>
    </row>
    <row r="147" spans="1:18" x14ac:dyDescent="0.25">
      <c r="A147">
        <v>4</v>
      </c>
      <c r="B147">
        <v>622</v>
      </c>
      <c r="C147" t="s">
        <v>251</v>
      </c>
      <c r="D147" t="s">
        <v>815</v>
      </c>
      <c r="E147" t="s">
        <v>173</v>
      </c>
      <c r="F147" t="s">
        <v>368</v>
      </c>
      <c r="G147">
        <v>1971</v>
      </c>
      <c r="H147" t="s">
        <v>21</v>
      </c>
      <c r="I147" t="s">
        <v>374</v>
      </c>
      <c r="L147" s="1">
        <v>0.48410879629629627</v>
      </c>
      <c r="M147" s="1">
        <v>0.51475694444444442</v>
      </c>
      <c r="O147" s="1">
        <v>3.0648148148148147E-2</v>
      </c>
      <c r="R147">
        <f t="shared" si="8"/>
        <v>0.48225075528700917</v>
      </c>
    </row>
    <row r="148" spans="1:18" x14ac:dyDescent="0.25">
      <c r="A148">
        <v>4</v>
      </c>
      <c r="B148">
        <v>199</v>
      </c>
      <c r="C148" t="s">
        <v>251</v>
      </c>
      <c r="D148" t="s">
        <v>252</v>
      </c>
      <c r="E148" t="s">
        <v>102</v>
      </c>
      <c r="F148" t="s">
        <v>234</v>
      </c>
      <c r="G148">
        <v>1973</v>
      </c>
      <c r="H148" t="s">
        <v>21</v>
      </c>
      <c r="I148" t="s">
        <v>243</v>
      </c>
      <c r="L148" s="1">
        <v>0.48131944444444441</v>
      </c>
      <c r="M148" s="1">
        <v>0.50718750000000001</v>
      </c>
      <c r="O148" t="s">
        <v>57</v>
      </c>
      <c r="R148">
        <v>0.2</v>
      </c>
    </row>
    <row r="149" spans="1:18" x14ac:dyDescent="0.25">
      <c r="A149">
        <v>4</v>
      </c>
      <c r="B149">
        <v>587</v>
      </c>
      <c r="C149" t="s">
        <v>251</v>
      </c>
      <c r="D149" t="s">
        <v>648</v>
      </c>
      <c r="E149" t="s">
        <v>649</v>
      </c>
      <c r="F149" t="s">
        <v>649</v>
      </c>
      <c r="H149" t="s">
        <v>21</v>
      </c>
      <c r="L149" s="1">
        <v>0.48333333333333334</v>
      </c>
      <c r="R149">
        <v>0</v>
      </c>
    </row>
    <row r="150" spans="1:18" x14ac:dyDescent="0.25">
      <c r="A150">
        <v>4</v>
      </c>
      <c r="B150">
        <v>588</v>
      </c>
      <c r="C150" t="s">
        <v>251</v>
      </c>
      <c r="D150" t="s">
        <v>648</v>
      </c>
      <c r="E150" t="s">
        <v>649</v>
      </c>
      <c r="F150" t="s">
        <v>649</v>
      </c>
      <c r="H150" t="s">
        <v>21</v>
      </c>
      <c r="L150" s="1">
        <v>0.48194444444444445</v>
      </c>
      <c r="R150">
        <v>0</v>
      </c>
    </row>
    <row r="151" spans="1:18" x14ac:dyDescent="0.25">
      <c r="A151">
        <v>4</v>
      </c>
      <c r="B151">
        <v>398</v>
      </c>
      <c r="C151" t="s">
        <v>107</v>
      </c>
      <c r="D151" t="s">
        <v>526</v>
      </c>
      <c r="E151" t="s">
        <v>196</v>
      </c>
      <c r="F151" t="s">
        <v>517</v>
      </c>
      <c r="G151">
        <v>2012</v>
      </c>
      <c r="H151" t="s">
        <v>21</v>
      </c>
      <c r="I151" t="s">
        <v>168</v>
      </c>
      <c r="L151" s="1">
        <v>0.47295138888888894</v>
      </c>
      <c r="M151" s="1">
        <v>0.47427083333333336</v>
      </c>
      <c r="O151" s="1">
        <v>1.3194444444444443E-3</v>
      </c>
      <c r="P151">
        <v>4</v>
      </c>
      <c r="R151">
        <f>$O$151/O151</f>
        <v>1</v>
      </c>
    </row>
    <row r="152" spans="1:18" x14ac:dyDescent="0.25">
      <c r="A152">
        <v>4</v>
      </c>
      <c r="B152">
        <v>229</v>
      </c>
      <c r="C152" t="s">
        <v>107</v>
      </c>
      <c r="D152" t="s">
        <v>281</v>
      </c>
      <c r="E152" t="s">
        <v>273</v>
      </c>
      <c r="F152" t="s">
        <v>269</v>
      </c>
      <c r="G152">
        <v>2014</v>
      </c>
      <c r="H152" t="s">
        <v>21</v>
      </c>
      <c r="I152" t="s">
        <v>270</v>
      </c>
      <c r="L152" s="1">
        <v>0.46738425925925925</v>
      </c>
      <c r="M152" s="1">
        <v>0.46878472222222217</v>
      </c>
      <c r="O152" s="1">
        <v>1.4004629629629629E-3</v>
      </c>
      <c r="P152">
        <v>4</v>
      </c>
      <c r="R152">
        <f t="shared" ref="R152:R169" si="9">$O$151/O152</f>
        <v>0.94214876033057837</v>
      </c>
    </row>
    <row r="153" spans="1:18" x14ac:dyDescent="0.25">
      <c r="A153">
        <v>4</v>
      </c>
      <c r="B153">
        <v>537</v>
      </c>
      <c r="C153" t="s">
        <v>107</v>
      </c>
      <c r="D153" t="s">
        <v>704</v>
      </c>
      <c r="E153" t="s">
        <v>109</v>
      </c>
      <c r="F153" t="s">
        <v>631</v>
      </c>
      <c r="G153">
        <v>2012</v>
      </c>
      <c r="H153" t="s">
        <v>21</v>
      </c>
      <c r="I153" t="s">
        <v>632</v>
      </c>
      <c r="L153" s="1">
        <v>0.4632175925925926</v>
      </c>
      <c r="M153" s="1">
        <v>0.46475694444444443</v>
      </c>
      <c r="O153" s="1">
        <v>1.5393518518518519E-3</v>
      </c>
      <c r="P153">
        <v>4</v>
      </c>
      <c r="R153">
        <f t="shared" si="9"/>
        <v>0.85714285714285698</v>
      </c>
    </row>
    <row r="154" spans="1:18" x14ac:dyDescent="0.25">
      <c r="A154">
        <v>4</v>
      </c>
      <c r="B154">
        <v>396</v>
      </c>
      <c r="C154" t="s">
        <v>107</v>
      </c>
      <c r="D154" t="s">
        <v>523</v>
      </c>
      <c r="E154" t="s">
        <v>524</v>
      </c>
      <c r="F154" t="s">
        <v>517</v>
      </c>
      <c r="G154">
        <v>2013</v>
      </c>
      <c r="H154" t="s">
        <v>21</v>
      </c>
      <c r="I154" t="s">
        <v>168</v>
      </c>
      <c r="L154" s="1">
        <v>0.45914351851851848</v>
      </c>
      <c r="M154" s="1">
        <v>0.46077546296296296</v>
      </c>
      <c r="O154" s="1">
        <v>1.6319444444444445E-3</v>
      </c>
      <c r="P154">
        <v>4</v>
      </c>
      <c r="R154">
        <f t="shared" si="9"/>
        <v>0.80851063829787218</v>
      </c>
    </row>
    <row r="155" spans="1:18" x14ac:dyDescent="0.25">
      <c r="A155">
        <v>4</v>
      </c>
      <c r="B155">
        <v>228</v>
      </c>
      <c r="C155" t="s">
        <v>107</v>
      </c>
      <c r="D155" t="s">
        <v>288</v>
      </c>
      <c r="E155" t="s">
        <v>289</v>
      </c>
      <c r="F155" t="s">
        <v>269</v>
      </c>
      <c r="G155">
        <v>2012</v>
      </c>
      <c r="H155" t="s">
        <v>21</v>
      </c>
      <c r="I155" t="s">
        <v>270</v>
      </c>
      <c r="L155" s="1">
        <v>0.4736805555555556</v>
      </c>
      <c r="M155" s="1">
        <v>0.47533564814814816</v>
      </c>
      <c r="O155" s="1">
        <v>1.6550925925925926E-3</v>
      </c>
      <c r="P155">
        <v>4</v>
      </c>
      <c r="R155">
        <f t="shared" si="9"/>
        <v>0.79720279720279708</v>
      </c>
    </row>
    <row r="156" spans="1:18" x14ac:dyDescent="0.25">
      <c r="A156">
        <v>4</v>
      </c>
      <c r="B156">
        <v>362</v>
      </c>
      <c r="C156" t="s">
        <v>107</v>
      </c>
      <c r="D156" t="s">
        <v>477</v>
      </c>
      <c r="E156" t="s">
        <v>478</v>
      </c>
      <c r="F156" t="s">
        <v>463</v>
      </c>
      <c r="G156">
        <v>2012</v>
      </c>
      <c r="H156" t="s">
        <v>21</v>
      </c>
      <c r="I156" t="s">
        <v>464</v>
      </c>
      <c r="L156" s="1">
        <v>0.46464120370370371</v>
      </c>
      <c r="M156" s="1">
        <v>0.46637731481481487</v>
      </c>
      <c r="O156" s="1">
        <v>1.736111111111111E-3</v>
      </c>
      <c r="P156">
        <v>4</v>
      </c>
      <c r="R156">
        <f t="shared" si="9"/>
        <v>0.7599999999999999</v>
      </c>
    </row>
    <row r="157" spans="1:18" x14ac:dyDescent="0.25">
      <c r="A157">
        <v>4</v>
      </c>
      <c r="B157">
        <v>630</v>
      </c>
      <c r="C157" t="s">
        <v>107</v>
      </c>
      <c r="D157" t="s">
        <v>604</v>
      </c>
      <c r="E157" t="s">
        <v>106</v>
      </c>
      <c r="F157" t="s">
        <v>463</v>
      </c>
      <c r="G157">
        <v>2012</v>
      </c>
      <c r="H157" t="s">
        <v>21</v>
      </c>
      <c r="I157" t="s">
        <v>914</v>
      </c>
      <c r="L157" s="1">
        <v>0.46876157407407404</v>
      </c>
      <c r="M157" s="1">
        <v>0.47078703703703706</v>
      </c>
      <c r="O157" s="1">
        <v>2.0254629629629629E-3</v>
      </c>
      <c r="P157">
        <v>4</v>
      </c>
      <c r="R157">
        <f t="shared" si="9"/>
        <v>0.65142857142857136</v>
      </c>
    </row>
    <row r="158" spans="1:18" x14ac:dyDescent="0.25">
      <c r="A158">
        <v>4</v>
      </c>
      <c r="B158">
        <v>132</v>
      </c>
      <c r="C158" t="s">
        <v>107</v>
      </c>
      <c r="D158" t="s">
        <v>108</v>
      </c>
      <c r="E158" t="s">
        <v>109</v>
      </c>
      <c r="F158" t="s">
        <v>78</v>
      </c>
      <c r="G158">
        <v>2013</v>
      </c>
      <c r="H158" t="s">
        <v>21</v>
      </c>
      <c r="I158" t="s">
        <v>110</v>
      </c>
      <c r="L158" s="1">
        <v>0.47431712962962963</v>
      </c>
      <c r="M158" s="1">
        <v>0.47643518518518518</v>
      </c>
      <c r="O158" s="1">
        <v>2.1180555555555553E-3</v>
      </c>
      <c r="P158">
        <v>4</v>
      </c>
      <c r="R158">
        <f t="shared" si="9"/>
        <v>0.62295081967213117</v>
      </c>
    </row>
    <row r="159" spans="1:18" x14ac:dyDescent="0.25">
      <c r="A159">
        <v>4</v>
      </c>
      <c r="B159">
        <v>490</v>
      </c>
      <c r="C159" t="s">
        <v>107</v>
      </c>
      <c r="D159" t="s">
        <v>657</v>
      </c>
      <c r="E159" t="s">
        <v>466</v>
      </c>
      <c r="F159" t="s">
        <v>631</v>
      </c>
      <c r="G159">
        <v>2013</v>
      </c>
      <c r="H159" t="s">
        <v>21</v>
      </c>
      <c r="I159" t="s">
        <v>658</v>
      </c>
      <c r="L159" s="1">
        <v>0.46188657407407407</v>
      </c>
      <c r="M159" s="1">
        <v>0.46402777777777776</v>
      </c>
      <c r="O159" s="1">
        <v>2.1412037037037038E-3</v>
      </c>
      <c r="P159">
        <v>4</v>
      </c>
      <c r="R159">
        <f t="shared" si="9"/>
        <v>0.61621621621621614</v>
      </c>
    </row>
    <row r="160" spans="1:18" x14ac:dyDescent="0.25">
      <c r="A160">
        <v>4</v>
      </c>
      <c r="B160">
        <v>330</v>
      </c>
      <c r="C160" t="s">
        <v>107</v>
      </c>
      <c r="D160" t="s">
        <v>367</v>
      </c>
      <c r="E160" t="s">
        <v>198</v>
      </c>
      <c r="F160" t="s">
        <v>368</v>
      </c>
      <c r="G160">
        <v>2014</v>
      </c>
      <c r="H160" t="s">
        <v>21</v>
      </c>
      <c r="I160" t="s">
        <v>422</v>
      </c>
      <c r="L160" s="1">
        <v>0.47577546296296297</v>
      </c>
      <c r="M160" s="1">
        <v>0.47806712962962966</v>
      </c>
      <c r="O160" s="1">
        <v>2.2916666666666667E-3</v>
      </c>
      <c r="P160">
        <v>4</v>
      </c>
      <c r="R160">
        <f t="shared" si="9"/>
        <v>0.57575757575757569</v>
      </c>
    </row>
    <row r="161" spans="1:18" x14ac:dyDescent="0.25">
      <c r="A161">
        <v>4</v>
      </c>
      <c r="B161">
        <v>531</v>
      </c>
      <c r="C161" t="s">
        <v>107</v>
      </c>
      <c r="D161" t="s">
        <v>699</v>
      </c>
      <c r="E161" t="s">
        <v>50</v>
      </c>
      <c r="F161" t="s">
        <v>631</v>
      </c>
      <c r="G161">
        <v>2013</v>
      </c>
      <c r="H161" t="s">
        <v>21</v>
      </c>
      <c r="I161" t="s">
        <v>632</v>
      </c>
      <c r="L161" s="1">
        <v>0.47648148148148151</v>
      </c>
      <c r="M161" s="1">
        <v>0.47879629629629633</v>
      </c>
      <c r="O161" s="1">
        <v>2.3148148148148151E-3</v>
      </c>
      <c r="P161">
        <v>4</v>
      </c>
      <c r="R161">
        <f t="shared" si="9"/>
        <v>0.56999999999999984</v>
      </c>
    </row>
    <row r="162" spans="1:18" x14ac:dyDescent="0.25">
      <c r="A162">
        <v>4</v>
      </c>
      <c r="B162">
        <v>352</v>
      </c>
      <c r="C162" t="s">
        <v>107</v>
      </c>
      <c r="D162" t="s">
        <v>456</v>
      </c>
      <c r="E162" t="s">
        <v>457</v>
      </c>
      <c r="F162" t="s">
        <v>458</v>
      </c>
      <c r="G162">
        <v>2014</v>
      </c>
      <c r="H162" t="s">
        <v>21</v>
      </c>
      <c r="I162" t="s">
        <v>459</v>
      </c>
      <c r="L162" s="1">
        <v>0.46396990740740746</v>
      </c>
      <c r="M162" s="1">
        <v>0.46653935185185186</v>
      </c>
      <c r="O162" s="1">
        <v>2.5694444444444445E-3</v>
      </c>
      <c r="P162">
        <v>4</v>
      </c>
      <c r="R162">
        <f t="shared" si="9"/>
        <v>0.51351351351351349</v>
      </c>
    </row>
    <row r="163" spans="1:18" x14ac:dyDescent="0.25">
      <c r="A163">
        <v>4</v>
      </c>
      <c r="B163">
        <v>397</v>
      </c>
      <c r="C163" t="s">
        <v>107</v>
      </c>
      <c r="D163" t="s">
        <v>525</v>
      </c>
      <c r="E163" t="s">
        <v>470</v>
      </c>
      <c r="F163" t="s">
        <v>517</v>
      </c>
      <c r="G163">
        <v>2013</v>
      </c>
      <c r="H163" t="s">
        <v>21</v>
      </c>
      <c r="I163" t="s">
        <v>168</v>
      </c>
      <c r="L163" s="1">
        <v>0.4723148148148148</v>
      </c>
      <c r="M163" s="1">
        <v>0.47513888888888883</v>
      </c>
      <c r="O163" s="1">
        <v>2.8240740740740739E-3</v>
      </c>
      <c r="P163">
        <v>4</v>
      </c>
      <c r="R163">
        <f t="shared" si="9"/>
        <v>0.46721311475409832</v>
      </c>
    </row>
    <row r="164" spans="1:18" x14ac:dyDescent="0.25">
      <c r="A164">
        <v>4</v>
      </c>
      <c r="B164">
        <v>295</v>
      </c>
      <c r="C164" t="s">
        <v>107</v>
      </c>
      <c r="D164" t="s">
        <v>386</v>
      </c>
      <c r="E164" t="s">
        <v>46</v>
      </c>
      <c r="F164" t="s">
        <v>368</v>
      </c>
      <c r="G164">
        <v>2013</v>
      </c>
      <c r="H164" t="s">
        <v>21</v>
      </c>
      <c r="I164" t="s">
        <v>382</v>
      </c>
      <c r="L164" s="1">
        <v>0.47089120370370369</v>
      </c>
      <c r="M164" s="1">
        <v>0.47464120370370372</v>
      </c>
      <c r="O164" s="1">
        <v>3.7500000000000003E-3</v>
      </c>
      <c r="P164">
        <v>4</v>
      </c>
      <c r="R164">
        <v>0.4</v>
      </c>
    </row>
    <row r="165" spans="1:18" x14ac:dyDescent="0.25">
      <c r="A165">
        <v>4</v>
      </c>
      <c r="B165">
        <v>534</v>
      </c>
      <c r="C165" t="s">
        <v>107</v>
      </c>
      <c r="D165" t="s">
        <v>609</v>
      </c>
      <c r="E165" t="s">
        <v>702</v>
      </c>
      <c r="F165" t="s">
        <v>631</v>
      </c>
      <c r="G165">
        <v>2013</v>
      </c>
      <c r="H165" t="s">
        <v>21</v>
      </c>
      <c r="I165" t="s">
        <v>632</v>
      </c>
      <c r="L165" s="1">
        <v>0.47020833333333334</v>
      </c>
      <c r="M165" s="1">
        <v>0.47399305555555554</v>
      </c>
      <c r="O165" s="1">
        <v>3.7847222222222223E-3</v>
      </c>
      <c r="P165">
        <v>4</v>
      </c>
      <c r="R165">
        <v>0.4</v>
      </c>
    </row>
    <row r="166" spans="1:18" x14ac:dyDescent="0.25">
      <c r="A166">
        <v>4</v>
      </c>
      <c r="B166">
        <v>353</v>
      </c>
      <c r="C166" t="s">
        <v>107</v>
      </c>
      <c r="D166" t="s">
        <v>456</v>
      </c>
      <c r="E166" t="s">
        <v>104</v>
      </c>
      <c r="F166" t="s">
        <v>458</v>
      </c>
      <c r="G166">
        <v>2016</v>
      </c>
      <c r="H166" t="s">
        <v>21</v>
      </c>
      <c r="I166" t="s">
        <v>459</v>
      </c>
      <c r="L166" s="1">
        <v>0.46627314814814813</v>
      </c>
      <c r="M166" s="1">
        <v>0.47065972222222219</v>
      </c>
      <c r="O166" s="1">
        <v>4.386574074074074E-3</v>
      </c>
      <c r="P166">
        <v>4</v>
      </c>
      <c r="R166">
        <v>0.4</v>
      </c>
    </row>
    <row r="167" spans="1:18" x14ac:dyDescent="0.25">
      <c r="A167">
        <v>4</v>
      </c>
      <c r="B167">
        <v>331</v>
      </c>
      <c r="C167" t="s">
        <v>107</v>
      </c>
      <c r="D167" t="s">
        <v>383</v>
      </c>
      <c r="E167" t="s">
        <v>423</v>
      </c>
      <c r="F167" t="s">
        <v>368</v>
      </c>
      <c r="G167">
        <v>2015</v>
      </c>
      <c r="H167" t="s">
        <v>21</v>
      </c>
      <c r="I167" t="s">
        <v>395</v>
      </c>
      <c r="L167" s="1">
        <v>0.46841435185185182</v>
      </c>
      <c r="M167" s="1">
        <v>0.47288194444444448</v>
      </c>
      <c r="O167" s="1">
        <v>4.4675925925925933E-3</v>
      </c>
      <c r="P167">
        <v>4</v>
      </c>
      <c r="R167">
        <v>0.4</v>
      </c>
    </row>
    <row r="168" spans="1:18" x14ac:dyDescent="0.25">
      <c r="A168">
        <v>4</v>
      </c>
      <c r="B168">
        <v>332</v>
      </c>
      <c r="C168" t="s">
        <v>107</v>
      </c>
      <c r="D168" t="s">
        <v>383</v>
      </c>
      <c r="E168" t="s">
        <v>424</v>
      </c>
      <c r="F168" t="s">
        <v>368</v>
      </c>
      <c r="G168">
        <v>2017</v>
      </c>
      <c r="H168" t="s">
        <v>21</v>
      </c>
      <c r="I168" t="s">
        <v>395</v>
      </c>
      <c r="L168" s="1">
        <v>0.4716319444444444</v>
      </c>
      <c r="M168" s="1">
        <v>0.47773148148148148</v>
      </c>
      <c r="O168" s="1">
        <v>6.0995370370370361E-3</v>
      </c>
      <c r="P168">
        <v>4</v>
      </c>
      <c r="R168">
        <v>0.4</v>
      </c>
    </row>
    <row r="169" spans="1:18" x14ac:dyDescent="0.25">
      <c r="A169">
        <v>4</v>
      </c>
      <c r="B169">
        <v>601</v>
      </c>
      <c r="C169" t="s">
        <v>107</v>
      </c>
      <c r="D169" t="s">
        <v>789</v>
      </c>
      <c r="E169" t="s">
        <v>601</v>
      </c>
      <c r="F169" t="s">
        <v>62</v>
      </c>
      <c r="G169">
        <v>2012</v>
      </c>
      <c r="H169" t="s">
        <v>21</v>
      </c>
      <c r="I169" t="s">
        <v>63</v>
      </c>
      <c r="L169" s="1">
        <v>0.46952546296296299</v>
      </c>
      <c r="M169" s="1">
        <v>0.48239583333333336</v>
      </c>
      <c r="O169" s="1">
        <v>1.2870370370370372E-2</v>
      </c>
      <c r="P169">
        <v>4</v>
      </c>
      <c r="R169">
        <v>0.4</v>
      </c>
    </row>
    <row r="170" spans="1:18" x14ac:dyDescent="0.25">
      <c r="A170">
        <v>4</v>
      </c>
      <c r="B170">
        <v>558</v>
      </c>
      <c r="C170" t="s">
        <v>107</v>
      </c>
      <c r="D170" t="s">
        <v>648</v>
      </c>
      <c r="E170" t="s">
        <v>649</v>
      </c>
      <c r="F170" t="s">
        <v>649</v>
      </c>
      <c r="H170" t="s">
        <v>21</v>
      </c>
      <c r="L170" s="1">
        <v>0.46249999999999997</v>
      </c>
      <c r="R170">
        <v>0</v>
      </c>
    </row>
    <row r="171" spans="1:18" x14ac:dyDescent="0.25">
      <c r="A171">
        <v>4</v>
      </c>
      <c r="B171">
        <v>489</v>
      </c>
      <c r="C171" t="s">
        <v>107</v>
      </c>
      <c r="D171" t="s">
        <v>655</v>
      </c>
      <c r="E171" t="s">
        <v>50</v>
      </c>
      <c r="F171" t="s">
        <v>631</v>
      </c>
      <c r="G171">
        <v>2014</v>
      </c>
      <c r="H171" t="s">
        <v>21</v>
      </c>
      <c r="I171" t="s">
        <v>656</v>
      </c>
      <c r="L171" s="1">
        <v>0.46666666666666662</v>
      </c>
      <c r="R171">
        <v>0</v>
      </c>
    </row>
    <row r="172" spans="1:18" x14ac:dyDescent="0.25">
      <c r="A172">
        <v>4</v>
      </c>
      <c r="B172">
        <v>530</v>
      </c>
      <c r="C172" t="s">
        <v>107</v>
      </c>
      <c r="D172" t="s">
        <v>697</v>
      </c>
      <c r="E172" t="s">
        <v>698</v>
      </c>
      <c r="F172" t="s">
        <v>631</v>
      </c>
      <c r="G172">
        <v>2013</v>
      </c>
      <c r="H172" t="s">
        <v>21</v>
      </c>
      <c r="I172" t="s">
        <v>632</v>
      </c>
      <c r="L172" s="1">
        <v>0.4597222222222222</v>
      </c>
      <c r="R172">
        <v>0</v>
      </c>
    </row>
    <row r="173" spans="1:18" x14ac:dyDescent="0.25">
      <c r="A173">
        <v>4</v>
      </c>
      <c r="B173">
        <v>532</v>
      </c>
      <c r="C173" t="s">
        <v>107</v>
      </c>
      <c r="D173" t="s">
        <v>700</v>
      </c>
      <c r="E173" t="s">
        <v>511</v>
      </c>
      <c r="F173" t="s">
        <v>631</v>
      </c>
      <c r="G173">
        <v>2012</v>
      </c>
      <c r="H173" t="s">
        <v>21</v>
      </c>
      <c r="I173" t="s">
        <v>632</v>
      </c>
      <c r="L173" s="1">
        <v>0.46111111111111108</v>
      </c>
      <c r="R173">
        <v>0</v>
      </c>
    </row>
    <row r="174" spans="1:18" x14ac:dyDescent="0.25">
      <c r="A174">
        <v>4</v>
      </c>
      <c r="B174">
        <v>533</v>
      </c>
      <c r="C174" t="s">
        <v>107</v>
      </c>
      <c r="D174" t="s">
        <v>701</v>
      </c>
      <c r="E174" t="s">
        <v>373</v>
      </c>
      <c r="F174" t="s">
        <v>631</v>
      </c>
      <c r="G174">
        <v>2013</v>
      </c>
      <c r="H174" t="s">
        <v>21</v>
      </c>
      <c r="I174" t="s">
        <v>632</v>
      </c>
      <c r="L174" s="1">
        <v>0.46527777777777773</v>
      </c>
      <c r="R174">
        <v>0</v>
      </c>
    </row>
    <row r="175" spans="1:18" x14ac:dyDescent="0.25">
      <c r="A175">
        <v>4</v>
      </c>
      <c r="B175">
        <v>535</v>
      </c>
      <c r="C175" t="s">
        <v>107</v>
      </c>
      <c r="D175" t="s">
        <v>760</v>
      </c>
      <c r="E175" t="s">
        <v>173</v>
      </c>
      <c r="F175" t="s">
        <v>631</v>
      </c>
      <c r="G175">
        <v>2012</v>
      </c>
      <c r="H175" t="s">
        <v>21</v>
      </c>
      <c r="I175" t="s">
        <v>632</v>
      </c>
      <c r="L175" s="1">
        <v>0.47500000000000003</v>
      </c>
      <c r="R175">
        <v>0</v>
      </c>
    </row>
    <row r="176" spans="1:18" x14ac:dyDescent="0.25">
      <c r="A176">
        <v>4</v>
      </c>
      <c r="B176">
        <v>536</v>
      </c>
      <c r="C176" t="s">
        <v>107</v>
      </c>
      <c r="D176" t="s">
        <v>703</v>
      </c>
      <c r="E176" t="s">
        <v>475</v>
      </c>
      <c r="F176" t="s">
        <v>631</v>
      </c>
      <c r="G176">
        <v>2013</v>
      </c>
      <c r="H176" t="s">
        <v>21</v>
      </c>
      <c r="I176" t="s">
        <v>632</v>
      </c>
      <c r="L176" s="1">
        <v>0.4604166666666667</v>
      </c>
      <c r="R176">
        <v>0</v>
      </c>
    </row>
    <row r="177" spans="1:18" x14ac:dyDescent="0.25">
      <c r="A177">
        <v>4</v>
      </c>
      <c r="B177">
        <v>492</v>
      </c>
      <c r="C177" t="s">
        <v>32</v>
      </c>
      <c r="D177" t="s">
        <v>660</v>
      </c>
      <c r="E177" t="s">
        <v>533</v>
      </c>
      <c r="F177" t="s">
        <v>631</v>
      </c>
      <c r="G177">
        <v>2011</v>
      </c>
      <c r="H177" t="s">
        <v>21</v>
      </c>
      <c r="I177" t="s">
        <v>632</v>
      </c>
      <c r="L177" s="1">
        <v>0.46181712962962962</v>
      </c>
      <c r="M177" s="1">
        <v>0.46452546296296293</v>
      </c>
      <c r="O177" s="1">
        <v>2.7083333333333334E-3</v>
      </c>
      <c r="P177">
        <v>9</v>
      </c>
      <c r="R177">
        <f>$O$177/O177</f>
        <v>1</v>
      </c>
    </row>
    <row r="178" spans="1:18" x14ac:dyDescent="0.25">
      <c r="A178">
        <v>4</v>
      </c>
      <c r="B178">
        <v>505</v>
      </c>
      <c r="C178" t="s">
        <v>32</v>
      </c>
      <c r="D178" t="s">
        <v>674</v>
      </c>
      <c r="E178" t="s">
        <v>114</v>
      </c>
      <c r="F178" t="s">
        <v>631</v>
      </c>
      <c r="G178">
        <v>2011</v>
      </c>
      <c r="H178" t="s">
        <v>21</v>
      </c>
      <c r="I178" t="s">
        <v>632</v>
      </c>
      <c r="L178" s="1">
        <v>0.49530092592592595</v>
      </c>
      <c r="M178" s="1">
        <v>0.49806712962962968</v>
      </c>
      <c r="O178" s="1">
        <v>2.7662037037037034E-3</v>
      </c>
      <c r="P178">
        <v>9</v>
      </c>
      <c r="R178">
        <f t="shared" ref="R178:R222" si="10">$O$177/O178</f>
        <v>0.9790794979079499</v>
      </c>
    </row>
    <row r="179" spans="1:18" x14ac:dyDescent="0.25">
      <c r="A179">
        <v>4</v>
      </c>
      <c r="B179">
        <v>363</v>
      </c>
      <c r="C179" t="s">
        <v>32</v>
      </c>
      <c r="D179" t="s">
        <v>479</v>
      </c>
      <c r="E179" t="s">
        <v>138</v>
      </c>
      <c r="F179" t="s">
        <v>463</v>
      </c>
      <c r="G179">
        <v>2010</v>
      </c>
      <c r="H179" t="s">
        <v>21</v>
      </c>
      <c r="I179" t="s">
        <v>473</v>
      </c>
      <c r="L179" s="1">
        <v>0.46114583333333337</v>
      </c>
      <c r="M179" s="1">
        <v>0.46394675925925927</v>
      </c>
      <c r="O179" s="1">
        <v>2.8009259259259259E-3</v>
      </c>
      <c r="P179">
        <v>9</v>
      </c>
      <c r="R179">
        <f t="shared" si="10"/>
        <v>0.96694214876033058</v>
      </c>
    </row>
    <row r="180" spans="1:18" x14ac:dyDescent="0.25">
      <c r="A180">
        <v>4</v>
      </c>
      <c r="B180">
        <v>133</v>
      </c>
      <c r="C180" t="s">
        <v>32</v>
      </c>
      <c r="D180" t="s">
        <v>111</v>
      </c>
      <c r="E180" t="s">
        <v>75</v>
      </c>
      <c r="F180" t="s">
        <v>78</v>
      </c>
      <c r="G180">
        <v>2010</v>
      </c>
      <c r="H180" t="s">
        <v>21</v>
      </c>
      <c r="I180" t="s">
        <v>91</v>
      </c>
      <c r="L180" s="1">
        <v>0.48751157407407408</v>
      </c>
      <c r="M180" s="1">
        <v>0.49048611111111112</v>
      </c>
      <c r="O180" s="1">
        <v>2.9745370370370373E-3</v>
      </c>
      <c r="P180">
        <v>9</v>
      </c>
      <c r="R180">
        <f t="shared" si="10"/>
        <v>0.91050583657587547</v>
      </c>
    </row>
    <row r="181" spans="1:18" x14ac:dyDescent="0.25">
      <c r="A181">
        <v>4</v>
      </c>
      <c r="B181">
        <v>605</v>
      </c>
      <c r="C181" t="s">
        <v>32</v>
      </c>
      <c r="D181" t="s">
        <v>188</v>
      </c>
      <c r="E181" t="s">
        <v>189</v>
      </c>
      <c r="F181" t="s">
        <v>190</v>
      </c>
      <c r="G181">
        <v>2010</v>
      </c>
      <c r="H181" t="s">
        <v>21</v>
      </c>
      <c r="I181" t="s">
        <v>191</v>
      </c>
      <c r="L181" s="1">
        <v>0.50070601851851848</v>
      </c>
      <c r="M181" s="1">
        <v>0.5037152777777778</v>
      </c>
      <c r="O181" s="1">
        <v>3.0092592592592588E-3</v>
      </c>
      <c r="P181">
        <v>9</v>
      </c>
      <c r="R181">
        <f t="shared" si="10"/>
        <v>0.90000000000000013</v>
      </c>
    </row>
    <row r="182" spans="1:18" x14ac:dyDescent="0.25">
      <c r="A182">
        <v>4</v>
      </c>
      <c r="B182">
        <v>232</v>
      </c>
      <c r="C182" t="s">
        <v>32</v>
      </c>
      <c r="D182" t="s">
        <v>293</v>
      </c>
      <c r="E182" t="s">
        <v>38</v>
      </c>
      <c r="F182" t="s">
        <v>269</v>
      </c>
      <c r="G182">
        <v>2010</v>
      </c>
      <c r="H182" t="s">
        <v>21</v>
      </c>
      <c r="I182" t="s">
        <v>270</v>
      </c>
      <c r="L182" s="1">
        <v>0.49863425925925925</v>
      </c>
      <c r="M182" s="1">
        <v>0.50166666666666659</v>
      </c>
      <c r="O182" s="1">
        <v>3.0324074074074073E-3</v>
      </c>
      <c r="P182">
        <v>9</v>
      </c>
      <c r="R182">
        <f t="shared" si="10"/>
        <v>0.89312977099236646</v>
      </c>
    </row>
    <row r="183" spans="1:18" x14ac:dyDescent="0.25">
      <c r="A183">
        <v>4</v>
      </c>
      <c r="B183">
        <v>200</v>
      </c>
      <c r="C183" t="s">
        <v>32</v>
      </c>
      <c r="D183" t="s">
        <v>253</v>
      </c>
      <c r="E183" t="s">
        <v>254</v>
      </c>
      <c r="F183" t="s">
        <v>234</v>
      </c>
      <c r="G183">
        <v>2010</v>
      </c>
      <c r="H183" t="s">
        <v>21</v>
      </c>
      <c r="I183">
        <v>22</v>
      </c>
      <c r="L183" s="1">
        <v>0.46324074074074079</v>
      </c>
      <c r="M183" s="1">
        <v>0.46642361111111108</v>
      </c>
      <c r="O183" s="1">
        <v>3.1828703703703702E-3</v>
      </c>
      <c r="P183">
        <v>9</v>
      </c>
      <c r="R183">
        <f t="shared" si="10"/>
        <v>0.85090909090909095</v>
      </c>
    </row>
    <row r="184" spans="1:18" x14ac:dyDescent="0.25">
      <c r="A184">
        <v>4</v>
      </c>
      <c r="B184">
        <v>400</v>
      </c>
      <c r="C184" t="s">
        <v>32</v>
      </c>
      <c r="D184" t="s">
        <v>166</v>
      </c>
      <c r="E184" t="s">
        <v>407</v>
      </c>
      <c r="F184" t="s">
        <v>517</v>
      </c>
      <c r="G184">
        <v>2010</v>
      </c>
      <c r="H184" t="s">
        <v>21</v>
      </c>
      <c r="I184" t="s">
        <v>168</v>
      </c>
      <c r="L184" s="1">
        <v>0.49030092592592589</v>
      </c>
      <c r="M184" s="1">
        <v>0.4937037037037037</v>
      </c>
      <c r="O184" s="1">
        <v>3.4027777777777784E-3</v>
      </c>
      <c r="P184">
        <v>9</v>
      </c>
      <c r="R184">
        <f t="shared" si="10"/>
        <v>0.79591836734693866</v>
      </c>
    </row>
    <row r="185" spans="1:18" x14ac:dyDescent="0.25">
      <c r="A185">
        <v>4</v>
      </c>
      <c r="B185">
        <v>238</v>
      </c>
      <c r="C185" t="s">
        <v>32</v>
      </c>
      <c r="D185" t="s">
        <v>301</v>
      </c>
      <c r="E185" t="s">
        <v>302</v>
      </c>
      <c r="F185" t="s">
        <v>269</v>
      </c>
      <c r="G185">
        <v>2010</v>
      </c>
      <c r="H185" t="s">
        <v>21</v>
      </c>
      <c r="I185" t="s">
        <v>270</v>
      </c>
      <c r="L185" s="1">
        <v>0.48689814814814819</v>
      </c>
      <c r="M185" s="1">
        <v>0.49046296296296293</v>
      </c>
      <c r="O185" s="1">
        <v>3.5648148148148154E-3</v>
      </c>
      <c r="P185">
        <v>9</v>
      </c>
      <c r="R185">
        <f t="shared" si="10"/>
        <v>0.7597402597402596</v>
      </c>
    </row>
    <row r="186" spans="1:18" x14ac:dyDescent="0.25">
      <c r="A186">
        <v>4</v>
      </c>
      <c r="B186">
        <v>497</v>
      </c>
      <c r="C186" t="s">
        <v>32</v>
      </c>
      <c r="D186" t="s">
        <v>666</v>
      </c>
      <c r="E186" t="s">
        <v>157</v>
      </c>
      <c r="F186" t="s">
        <v>631</v>
      </c>
      <c r="G186">
        <v>2011</v>
      </c>
      <c r="H186" t="s">
        <v>21</v>
      </c>
      <c r="I186" t="s">
        <v>632</v>
      </c>
      <c r="L186" s="1">
        <v>0.47641203703703705</v>
      </c>
      <c r="M186" s="1">
        <v>0.4801273148148148</v>
      </c>
      <c r="O186" s="1">
        <v>3.7152777777777774E-3</v>
      </c>
      <c r="P186">
        <v>9</v>
      </c>
      <c r="R186">
        <f t="shared" si="10"/>
        <v>0.72897196261682251</v>
      </c>
    </row>
    <row r="187" spans="1:18" x14ac:dyDescent="0.25">
      <c r="A187">
        <v>4</v>
      </c>
      <c r="B187">
        <v>237</v>
      </c>
      <c r="C187" t="s">
        <v>32</v>
      </c>
      <c r="D187" t="s">
        <v>300</v>
      </c>
      <c r="E187" t="s">
        <v>123</v>
      </c>
      <c r="F187" t="s">
        <v>269</v>
      </c>
      <c r="G187">
        <v>2010</v>
      </c>
      <c r="H187" t="s">
        <v>21</v>
      </c>
      <c r="I187" t="s">
        <v>270</v>
      </c>
      <c r="L187" s="1">
        <v>0.47789351851851852</v>
      </c>
      <c r="M187" s="1">
        <v>0.48173611111111114</v>
      </c>
      <c r="O187" s="1">
        <v>3.8425925925925923E-3</v>
      </c>
      <c r="P187">
        <v>9</v>
      </c>
      <c r="R187">
        <f t="shared" si="10"/>
        <v>0.70481927710843384</v>
      </c>
    </row>
    <row r="188" spans="1:18" x14ac:dyDescent="0.25">
      <c r="A188">
        <v>4</v>
      </c>
      <c r="B188">
        <v>501</v>
      </c>
      <c r="C188" t="s">
        <v>32</v>
      </c>
      <c r="D188" t="s">
        <v>669</v>
      </c>
      <c r="E188" t="s">
        <v>75</v>
      </c>
      <c r="F188" t="s">
        <v>631</v>
      </c>
      <c r="G188">
        <v>2011</v>
      </c>
      <c r="H188" t="s">
        <v>21</v>
      </c>
      <c r="I188" t="s">
        <v>632</v>
      </c>
      <c r="L188" s="1">
        <v>0.47438657407407409</v>
      </c>
      <c r="M188" s="1">
        <v>0.47873842592592591</v>
      </c>
      <c r="O188" s="1">
        <v>4.3518518518518515E-3</v>
      </c>
      <c r="P188">
        <v>9</v>
      </c>
      <c r="R188">
        <f t="shared" si="10"/>
        <v>0.62234042553191493</v>
      </c>
    </row>
    <row r="189" spans="1:18" x14ac:dyDescent="0.25">
      <c r="A189">
        <v>4</v>
      </c>
      <c r="B189">
        <v>399</v>
      </c>
      <c r="C189" t="s">
        <v>32</v>
      </c>
      <c r="D189" t="s">
        <v>527</v>
      </c>
      <c r="E189" t="s">
        <v>299</v>
      </c>
      <c r="F189" t="s">
        <v>517</v>
      </c>
      <c r="G189">
        <v>2010</v>
      </c>
      <c r="H189" t="s">
        <v>21</v>
      </c>
      <c r="I189" t="s">
        <v>168</v>
      </c>
      <c r="L189" s="1">
        <v>0.49797453703703703</v>
      </c>
      <c r="M189" s="1">
        <v>0.50260416666666663</v>
      </c>
      <c r="O189" s="1">
        <v>4.6296296296296302E-3</v>
      </c>
      <c r="P189">
        <v>9</v>
      </c>
      <c r="R189">
        <f t="shared" si="10"/>
        <v>0.58499999999999996</v>
      </c>
    </row>
    <row r="190" spans="1:18" x14ac:dyDescent="0.25">
      <c r="A190">
        <v>4</v>
      </c>
      <c r="B190">
        <v>498</v>
      </c>
      <c r="C190" t="s">
        <v>32</v>
      </c>
      <c r="D190" t="s">
        <v>539</v>
      </c>
      <c r="E190" t="s">
        <v>138</v>
      </c>
      <c r="F190" t="s">
        <v>631</v>
      </c>
      <c r="G190">
        <v>2010</v>
      </c>
      <c r="H190" t="s">
        <v>21</v>
      </c>
      <c r="I190" t="s">
        <v>632</v>
      </c>
      <c r="L190" s="1">
        <v>0.45976851851851852</v>
      </c>
      <c r="M190" s="1">
        <v>0.4644212962962963</v>
      </c>
      <c r="O190" s="1">
        <v>4.6527777777777774E-3</v>
      </c>
      <c r="P190">
        <v>9</v>
      </c>
      <c r="R190">
        <f t="shared" si="10"/>
        <v>0.58208955223880599</v>
      </c>
    </row>
    <row r="191" spans="1:18" x14ac:dyDescent="0.25">
      <c r="A191">
        <v>4</v>
      </c>
      <c r="B191">
        <v>402</v>
      </c>
      <c r="C191" t="s">
        <v>32</v>
      </c>
      <c r="D191" t="s">
        <v>530</v>
      </c>
      <c r="E191" t="s">
        <v>531</v>
      </c>
      <c r="F191" t="s">
        <v>517</v>
      </c>
      <c r="G191">
        <v>2010</v>
      </c>
      <c r="H191" t="s">
        <v>21</v>
      </c>
      <c r="I191" t="s">
        <v>168</v>
      </c>
      <c r="L191" s="1">
        <v>0.48406250000000001</v>
      </c>
      <c r="M191" s="1">
        <v>0.48875000000000002</v>
      </c>
      <c r="O191" s="1">
        <v>4.6874999999999998E-3</v>
      </c>
      <c r="P191">
        <v>9</v>
      </c>
      <c r="R191">
        <f t="shared" si="10"/>
        <v>0.57777777777777783</v>
      </c>
    </row>
    <row r="192" spans="1:18" x14ac:dyDescent="0.25">
      <c r="A192">
        <v>4</v>
      </c>
      <c r="B192">
        <v>499</v>
      </c>
      <c r="C192" t="s">
        <v>32</v>
      </c>
      <c r="D192" t="s">
        <v>667</v>
      </c>
      <c r="E192" t="s">
        <v>75</v>
      </c>
      <c r="F192" t="s">
        <v>631</v>
      </c>
      <c r="G192">
        <v>2010</v>
      </c>
      <c r="H192" t="s">
        <v>21</v>
      </c>
      <c r="I192" t="s">
        <v>632</v>
      </c>
      <c r="L192" s="1">
        <v>0.46668981481481481</v>
      </c>
      <c r="M192" s="1">
        <v>0.47148148148148145</v>
      </c>
      <c r="O192" s="1">
        <v>4.7916666666666672E-3</v>
      </c>
      <c r="P192">
        <v>9</v>
      </c>
      <c r="R192">
        <f t="shared" si="10"/>
        <v>0.56521739130434778</v>
      </c>
    </row>
    <row r="193" spans="1:18" x14ac:dyDescent="0.25">
      <c r="A193">
        <v>4</v>
      </c>
      <c r="B193">
        <v>230</v>
      </c>
      <c r="C193" t="s">
        <v>32</v>
      </c>
      <c r="D193" t="s">
        <v>290</v>
      </c>
      <c r="E193" t="s">
        <v>291</v>
      </c>
      <c r="F193" t="s">
        <v>269</v>
      </c>
      <c r="G193">
        <v>2011</v>
      </c>
      <c r="H193" t="s">
        <v>21</v>
      </c>
      <c r="I193" t="s">
        <v>270</v>
      </c>
      <c r="L193" s="1">
        <v>0.49723379629629627</v>
      </c>
      <c r="M193" s="1">
        <v>0.50203703703703706</v>
      </c>
      <c r="O193" s="1">
        <v>4.8032407407407407E-3</v>
      </c>
      <c r="P193">
        <v>9</v>
      </c>
      <c r="R193">
        <f t="shared" si="10"/>
        <v>0.56385542168674696</v>
      </c>
    </row>
    <row r="194" spans="1:18" x14ac:dyDescent="0.25">
      <c r="A194">
        <v>4</v>
      </c>
      <c r="B194">
        <v>242</v>
      </c>
      <c r="C194" t="s">
        <v>32</v>
      </c>
      <c r="D194" t="s">
        <v>306</v>
      </c>
      <c r="E194" t="s">
        <v>307</v>
      </c>
      <c r="F194" t="s">
        <v>269</v>
      </c>
      <c r="G194">
        <v>2011</v>
      </c>
      <c r="H194" t="s">
        <v>21</v>
      </c>
      <c r="I194" t="s">
        <v>270</v>
      </c>
      <c r="L194" s="1">
        <v>0.47021990740740738</v>
      </c>
      <c r="M194" s="1">
        <v>0.47519675925925925</v>
      </c>
      <c r="O194" s="1">
        <v>4.9768518518518521E-3</v>
      </c>
      <c r="P194">
        <v>9</v>
      </c>
      <c r="R194">
        <f t="shared" si="10"/>
        <v>0.54418604651162794</v>
      </c>
    </row>
    <row r="195" spans="1:18" x14ac:dyDescent="0.25">
      <c r="A195">
        <v>4</v>
      </c>
      <c r="B195">
        <v>270</v>
      </c>
      <c r="C195" t="s">
        <v>32</v>
      </c>
      <c r="D195" t="s">
        <v>341</v>
      </c>
      <c r="E195" t="s">
        <v>342</v>
      </c>
      <c r="F195" t="s">
        <v>332</v>
      </c>
      <c r="G195">
        <v>2010</v>
      </c>
      <c r="H195" t="s">
        <v>21</v>
      </c>
      <c r="I195">
        <v>16</v>
      </c>
      <c r="L195" s="1">
        <v>0.4833796296296296</v>
      </c>
      <c r="M195" s="1">
        <v>0.48840277777777774</v>
      </c>
      <c r="O195" s="1">
        <v>5.0231481481481481E-3</v>
      </c>
      <c r="P195">
        <v>9</v>
      </c>
      <c r="R195">
        <f t="shared" si="10"/>
        <v>0.53917050691244239</v>
      </c>
    </row>
    <row r="196" spans="1:18" x14ac:dyDescent="0.25">
      <c r="A196">
        <v>4</v>
      </c>
      <c r="B196">
        <v>114</v>
      </c>
      <c r="C196" t="s">
        <v>32</v>
      </c>
      <c r="D196" t="s">
        <v>64</v>
      </c>
      <c r="E196" t="s">
        <v>65</v>
      </c>
      <c r="F196" t="s">
        <v>62</v>
      </c>
      <c r="G196">
        <v>2010</v>
      </c>
      <c r="H196" t="s">
        <v>21</v>
      </c>
      <c r="I196" t="s">
        <v>63</v>
      </c>
      <c r="L196" s="1">
        <v>0.4808101851851852</v>
      </c>
      <c r="M196" s="1">
        <v>0.48622685185185183</v>
      </c>
      <c r="O196" s="1">
        <v>5.4166666666666669E-3</v>
      </c>
      <c r="P196">
        <v>9</v>
      </c>
      <c r="R196">
        <f t="shared" si="10"/>
        <v>0.5</v>
      </c>
    </row>
    <row r="197" spans="1:18" x14ac:dyDescent="0.25">
      <c r="A197">
        <v>4</v>
      </c>
      <c r="B197">
        <v>269</v>
      </c>
      <c r="C197" t="s">
        <v>32</v>
      </c>
      <c r="D197" t="s">
        <v>340</v>
      </c>
      <c r="E197" t="s">
        <v>219</v>
      </c>
      <c r="F197" t="s">
        <v>332</v>
      </c>
      <c r="G197">
        <v>2010</v>
      </c>
      <c r="H197" t="s">
        <v>21</v>
      </c>
      <c r="I197" t="s">
        <v>335</v>
      </c>
      <c r="L197" s="1">
        <v>0.463900462962963</v>
      </c>
      <c r="M197" s="1">
        <v>0.46936342592592589</v>
      </c>
      <c r="O197" s="1">
        <v>5.4629629629629637E-3</v>
      </c>
      <c r="P197">
        <v>9</v>
      </c>
      <c r="R197">
        <f t="shared" si="10"/>
        <v>0.49576271186440674</v>
      </c>
    </row>
    <row r="198" spans="1:18" x14ac:dyDescent="0.25">
      <c r="A198">
        <v>4</v>
      </c>
      <c r="B198">
        <v>303</v>
      </c>
      <c r="C198" t="s">
        <v>32</v>
      </c>
      <c r="D198" t="s">
        <v>397</v>
      </c>
      <c r="E198" t="s">
        <v>75</v>
      </c>
      <c r="F198" t="s">
        <v>368</v>
      </c>
      <c r="G198">
        <v>2010</v>
      </c>
      <c r="H198" t="s">
        <v>21</v>
      </c>
      <c r="I198" t="s">
        <v>374</v>
      </c>
      <c r="L198" s="1">
        <v>0.48964120370370368</v>
      </c>
      <c r="M198" s="1">
        <v>0.49525462962962963</v>
      </c>
      <c r="O198" s="1">
        <v>5.6134259259259271E-3</v>
      </c>
      <c r="P198">
        <v>9</v>
      </c>
      <c r="R198">
        <f t="shared" si="10"/>
        <v>0.48247422680412361</v>
      </c>
    </row>
    <row r="199" spans="1:18" x14ac:dyDescent="0.25">
      <c r="A199">
        <v>4</v>
      </c>
      <c r="B199">
        <v>367</v>
      </c>
      <c r="C199" t="s">
        <v>32</v>
      </c>
      <c r="D199" t="s">
        <v>486</v>
      </c>
      <c r="E199" t="s">
        <v>254</v>
      </c>
      <c r="F199" t="s">
        <v>463</v>
      </c>
      <c r="G199">
        <v>2011</v>
      </c>
      <c r="H199" t="s">
        <v>21</v>
      </c>
      <c r="I199" t="s">
        <v>487</v>
      </c>
      <c r="L199" s="1">
        <v>0.4993055555555555</v>
      </c>
      <c r="M199" s="1">
        <v>0.50561342592592595</v>
      </c>
      <c r="O199" s="1">
        <v>6.3078703703703708E-3</v>
      </c>
      <c r="P199">
        <v>9</v>
      </c>
      <c r="R199">
        <f t="shared" si="10"/>
        <v>0.42935779816513758</v>
      </c>
    </row>
    <row r="200" spans="1:18" x14ac:dyDescent="0.25">
      <c r="A200">
        <v>4</v>
      </c>
      <c r="B200">
        <v>241</v>
      </c>
      <c r="C200" t="s">
        <v>32</v>
      </c>
      <c r="D200" t="s">
        <v>305</v>
      </c>
      <c r="E200" t="s">
        <v>34</v>
      </c>
      <c r="F200" t="s">
        <v>269</v>
      </c>
      <c r="G200">
        <v>2011</v>
      </c>
      <c r="H200" t="s">
        <v>21</v>
      </c>
      <c r="I200" t="s">
        <v>270</v>
      </c>
      <c r="L200" s="1">
        <v>0.4757291666666667</v>
      </c>
      <c r="M200" s="1">
        <v>0.48215277777777782</v>
      </c>
      <c r="O200" s="1">
        <v>6.4236111111111117E-3</v>
      </c>
      <c r="P200">
        <v>9</v>
      </c>
      <c r="R200">
        <f t="shared" si="10"/>
        <v>0.42162162162162159</v>
      </c>
    </row>
    <row r="201" spans="1:18" x14ac:dyDescent="0.25">
      <c r="A201">
        <v>4</v>
      </c>
      <c r="B201">
        <v>135</v>
      </c>
      <c r="C201" t="s">
        <v>32</v>
      </c>
      <c r="D201" t="s">
        <v>116</v>
      </c>
      <c r="E201" t="s">
        <v>117</v>
      </c>
      <c r="F201" t="s">
        <v>78</v>
      </c>
      <c r="G201">
        <v>2011</v>
      </c>
      <c r="H201" t="s">
        <v>21</v>
      </c>
      <c r="I201" t="s">
        <v>118</v>
      </c>
      <c r="L201" s="1">
        <v>0.48621527777777779</v>
      </c>
      <c r="M201" s="1">
        <v>0.49287037037037035</v>
      </c>
      <c r="O201" s="1">
        <v>6.6550925925925935E-3</v>
      </c>
      <c r="P201">
        <v>9</v>
      </c>
      <c r="R201">
        <f t="shared" si="10"/>
        <v>0.40695652173913038</v>
      </c>
    </row>
    <row r="202" spans="1:18" x14ac:dyDescent="0.25">
      <c r="A202">
        <v>4</v>
      </c>
      <c r="B202">
        <v>559</v>
      </c>
      <c r="C202" t="s">
        <v>32</v>
      </c>
      <c r="D202" t="s">
        <v>218</v>
      </c>
      <c r="E202" t="s">
        <v>764</v>
      </c>
      <c r="F202" t="s">
        <v>35</v>
      </c>
      <c r="H202" t="s">
        <v>21</v>
      </c>
      <c r="L202" s="1">
        <v>0.48202546296296295</v>
      </c>
      <c r="M202" s="1">
        <v>0.48896990740740742</v>
      </c>
      <c r="O202" s="1">
        <v>6.9444444444444441E-3</v>
      </c>
      <c r="P202">
        <v>9</v>
      </c>
      <c r="R202">
        <v>0.4</v>
      </c>
    </row>
    <row r="203" spans="1:18" x14ac:dyDescent="0.25">
      <c r="A203">
        <v>4</v>
      </c>
      <c r="B203">
        <v>235</v>
      </c>
      <c r="C203" t="s">
        <v>32</v>
      </c>
      <c r="D203" t="s">
        <v>297</v>
      </c>
      <c r="E203" t="s">
        <v>55</v>
      </c>
      <c r="F203" t="s">
        <v>269</v>
      </c>
      <c r="G203">
        <v>2011</v>
      </c>
      <c r="H203" t="s">
        <v>21</v>
      </c>
      <c r="I203" t="s">
        <v>270</v>
      </c>
      <c r="L203" s="1">
        <v>0.4750462962962963</v>
      </c>
      <c r="M203" s="1">
        <v>0.4820949074074074</v>
      </c>
      <c r="O203" s="1">
        <v>7.0486111111111105E-3</v>
      </c>
      <c r="P203">
        <v>9</v>
      </c>
      <c r="R203">
        <v>0.4</v>
      </c>
    </row>
    <row r="204" spans="1:18" x14ac:dyDescent="0.25">
      <c r="A204">
        <v>4</v>
      </c>
      <c r="B204">
        <v>300</v>
      </c>
      <c r="C204" t="s">
        <v>32</v>
      </c>
      <c r="D204" t="s">
        <v>393</v>
      </c>
      <c r="E204" t="s">
        <v>68</v>
      </c>
      <c r="F204" t="s">
        <v>368</v>
      </c>
      <c r="G204">
        <v>2010</v>
      </c>
      <c r="H204" t="s">
        <v>21</v>
      </c>
      <c r="I204" t="s">
        <v>374</v>
      </c>
      <c r="L204" s="1">
        <v>0.47298611111111111</v>
      </c>
      <c r="M204" s="1">
        <v>0.48006944444444444</v>
      </c>
      <c r="O204" s="1">
        <v>7.083333333333333E-3</v>
      </c>
      <c r="P204">
        <v>9</v>
      </c>
      <c r="R204">
        <v>0.4</v>
      </c>
    </row>
    <row r="205" spans="1:18" x14ac:dyDescent="0.25">
      <c r="A205">
        <v>4</v>
      </c>
      <c r="B205">
        <v>233</v>
      </c>
      <c r="C205" t="s">
        <v>32</v>
      </c>
      <c r="D205" t="s">
        <v>294</v>
      </c>
      <c r="E205" t="s">
        <v>295</v>
      </c>
      <c r="F205" t="s">
        <v>269</v>
      </c>
      <c r="G205">
        <v>2011</v>
      </c>
      <c r="H205" t="s">
        <v>21</v>
      </c>
      <c r="I205" t="s">
        <v>270</v>
      </c>
      <c r="L205" s="1">
        <v>0.49325231481481485</v>
      </c>
      <c r="M205" s="1">
        <v>0.5003819444444445</v>
      </c>
      <c r="O205" s="1">
        <v>7.1296296296296307E-3</v>
      </c>
      <c r="P205">
        <v>9</v>
      </c>
      <c r="R205">
        <v>0.4</v>
      </c>
    </row>
    <row r="206" spans="1:18" x14ac:dyDescent="0.25">
      <c r="A206">
        <v>4</v>
      </c>
      <c r="B206">
        <v>401</v>
      </c>
      <c r="C206" t="s">
        <v>32</v>
      </c>
      <c r="D206" t="s">
        <v>528</v>
      </c>
      <c r="E206" t="s">
        <v>529</v>
      </c>
      <c r="F206" t="s">
        <v>517</v>
      </c>
      <c r="G206">
        <v>2011</v>
      </c>
      <c r="H206" t="s">
        <v>21</v>
      </c>
      <c r="I206" t="s">
        <v>168</v>
      </c>
      <c r="L206" s="1">
        <v>0.47230324074074076</v>
      </c>
      <c r="M206" s="1">
        <v>0.47943287037037036</v>
      </c>
      <c r="O206" s="1">
        <v>7.1296296296296307E-3</v>
      </c>
      <c r="P206">
        <v>9</v>
      </c>
      <c r="R206">
        <v>0.4</v>
      </c>
    </row>
    <row r="207" spans="1:18" x14ac:dyDescent="0.25">
      <c r="A207">
        <v>4</v>
      </c>
      <c r="B207">
        <v>365</v>
      </c>
      <c r="C207" t="s">
        <v>32</v>
      </c>
      <c r="D207" t="s">
        <v>483</v>
      </c>
      <c r="E207" t="s">
        <v>117</v>
      </c>
      <c r="F207" t="s">
        <v>463</v>
      </c>
      <c r="G207">
        <v>2010</v>
      </c>
      <c r="H207" t="s">
        <v>21</v>
      </c>
      <c r="I207" t="s">
        <v>484</v>
      </c>
      <c r="L207" s="1">
        <v>0.4944675925925926</v>
      </c>
      <c r="M207" s="1">
        <v>0.50178240740740743</v>
      </c>
      <c r="O207" s="1">
        <v>7.3148148148148148E-3</v>
      </c>
      <c r="P207">
        <v>9</v>
      </c>
      <c r="R207">
        <v>0.4</v>
      </c>
    </row>
    <row r="208" spans="1:18" x14ac:dyDescent="0.25">
      <c r="A208">
        <v>4</v>
      </c>
      <c r="B208">
        <v>539</v>
      </c>
      <c r="C208" t="s">
        <v>32</v>
      </c>
      <c r="D208" t="s">
        <v>706</v>
      </c>
      <c r="E208" t="s">
        <v>324</v>
      </c>
      <c r="F208" t="s">
        <v>631</v>
      </c>
      <c r="G208">
        <v>2010</v>
      </c>
      <c r="H208" t="s">
        <v>21</v>
      </c>
      <c r="I208" t="s">
        <v>632</v>
      </c>
      <c r="L208" s="1">
        <v>0.48825231481481479</v>
      </c>
      <c r="M208" s="1">
        <v>0.4957523148148148</v>
      </c>
      <c r="O208" s="1">
        <v>7.5000000000000006E-3</v>
      </c>
      <c r="P208">
        <v>9</v>
      </c>
      <c r="R208">
        <v>0.4</v>
      </c>
    </row>
    <row r="209" spans="1:18" x14ac:dyDescent="0.25">
      <c r="A209">
        <v>4</v>
      </c>
      <c r="B209">
        <v>615</v>
      </c>
      <c r="C209" t="s">
        <v>32</v>
      </c>
      <c r="D209" t="s">
        <v>807</v>
      </c>
      <c r="E209" t="s">
        <v>34</v>
      </c>
      <c r="F209" t="s">
        <v>332</v>
      </c>
      <c r="G209">
        <v>2010</v>
      </c>
      <c r="H209" t="s">
        <v>21</v>
      </c>
      <c r="I209">
        <v>146</v>
      </c>
      <c r="L209" s="1">
        <v>0.46827546296296302</v>
      </c>
      <c r="M209" s="1">
        <v>0.47614583333333332</v>
      </c>
      <c r="O209" s="1">
        <v>7.8703703703703713E-3</v>
      </c>
      <c r="P209">
        <v>9</v>
      </c>
      <c r="R209">
        <v>0.4</v>
      </c>
    </row>
    <row r="210" spans="1:18" x14ac:dyDescent="0.25">
      <c r="A210">
        <v>4</v>
      </c>
      <c r="B210">
        <v>504</v>
      </c>
      <c r="C210" t="s">
        <v>32</v>
      </c>
      <c r="D210" t="s">
        <v>673</v>
      </c>
      <c r="E210" t="s">
        <v>120</v>
      </c>
      <c r="F210" t="s">
        <v>631</v>
      </c>
      <c r="G210">
        <v>2010</v>
      </c>
      <c r="H210" t="s">
        <v>21</v>
      </c>
      <c r="I210" t="s">
        <v>632</v>
      </c>
      <c r="L210" s="1">
        <v>0.49381944444444442</v>
      </c>
      <c r="M210" s="1">
        <v>0.50170138888888893</v>
      </c>
      <c r="O210" s="1">
        <v>7.8819444444444432E-3</v>
      </c>
      <c r="P210">
        <v>9</v>
      </c>
      <c r="R210">
        <v>0.4</v>
      </c>
    </row>
    <row r="211" spans="1:18" x14ac:dyDescent="0.25">
      <c r="A211">
        <v>4</v>
      </c>
      <c r="B211">
        <v>366</v>
      </c>
      <c r="C211" t="s">
        <v>32</v>
      </c>
      <c r="D211" t="s">
        <v>485</v>
      </c>
      <c r="E211" t="s">
        <v>145</v>
      </c>
      <c r="F211" t="s">
        <v>463</v>
      </c>
      <c r="G211">
        <v>2010</v>
      </c>
      <c r="H211" t="s">
        <v>21</v>
      </c>
      <c r="I211" t="s">
        <v>467</v>
      </c>
      <c r="L211" s="1">
        <v>0.46466435185185184</v>
      </c>
      <c r="M211" s="1">
        <v>0.47260416666666666</v>
      </c>
      <c r="O211" s="1">
        <v>7.9398148148148145E-3</v>
      </c>
      <c r="P211">
        <v>9</v>
      </c>
      <c r="R211">
        <v>0.4</v>
      </c>
    </row>
    <row r="212" spans="1:18" x14ac:dyDescent="0.25">
      <c r="A212">
        <v>4</v>
      </c>
      <c r="B212">
        <v>134</v>
      </c>
      <c r="C212" t="s">
        <v>32</v>
      </c>
      <c r="D212" t="s">
        <v>113</v>
      </c>
      <c r="E212" t="s">
        <v>114</v>
      </c>
      <c r="F212" t="s">
        <v>78</v>
      </c>
      <c r="G212">
        <v>2010</v>
      </c>
      <c r="H212" t="s">
        <v>21</v>
      </c>
      <c r="I212" t="s">
        <v>91</v>
      </c>
      <c r="L212" s="1">
        <v>0.49357638888888888</v>
      </c>
      <c r="M212" s="1">
        <v>0.50159722222222225</v>
      </c>
      <c r="O212" s="1">
        <v>8.0208333333333329E-3</v>
      </c>
      <c r="P212">
        <v>9</v>
      </c>
      <c r="R212">
        <v>0.4</v>
      </c>
    </row>
    <row r="213" spans="1:18" x14ac:dyDescent="0.25">
      <c r="A213">
        <v>4</v>
      </c>
      <c r="B213">
        <v>298</v>
      </c>
      <c r="C213" t="s">
        <v>32</v>
      </c>
      <c r="D213" t="s">
        <v>391</v>
      </c>
      <c r="E213" t="s">
        <v>34</v>
      </c>
      <c r="F213" t="s">
        <v>368</v>
      </c>
      <c r="G213">
        <v>2010</v>
      </c>
      <c r="H213" t="s">
        <v>21</v>
      </c>
      <c r="I213" t="s">
        <v>374</v>
      </c>
      <c r="L213" s="1">
        <v>0.47160879629629626</v>
      </c>
      <c r="M213" s="1">
        <v>0.48024305555555552</v>
      </c>
      <c r="O213" s="1">
        <v>8.6342592592592599E-3</v>
      </c>
      <c r="P213">
        <v>9</v>
      </c>
      <c r="R213">
        <v>0.4</v>
      </c>
    </row>
    <row r="214" spans="1:18" x14ac:dyDescent="0.25">
      <c r="A214">
        <v>4</v>
      </c>
      <c r="B214">
        <v>296</v>
      </c>
      <c r="C214" t="s">
        <v>32</v>
      </c>
      <c r="D214" t="s">
        <v>387</v>
      </c>
      <c r="E214" t="s">
        <v>388</v>
      </c>
      <c r="F214" t="s">
        <v>368</v>
      </c>
      <c r="G214">
        <v>2010</v>
      </c>
      <c r="H214" t="s">
        <v>21</v>
      </c>
      <c r="I214" t="s">
        <v>389</v>
      </c>
      <c r="L214" s="1">
        <v>0.50003472222222223</v>
      </c>
      <c r="M214" s="1">
        <v>0.50869212962962962</v>
      </c>
      <c r="O214" s="1">
        <v>8.6574074074074071E-3</v>
      </c>
      <c r="P214">
        <v>9</v>
      </c>
      <c r="R214">
        <v>0.4</v>
      </c>
    </row>
    <row r="215" spans="1:18" x14ac:dyDescent="0.25">
      <c r="A215">
        <v>4</v>
      </c>
      <c r="B215">
        <v>642</v>
      </c>
      <c r="C215" t="s">
        <v>32</v>
      </c>
      <c r="D215" t="s">
        <v>835</v>
      </c>
      <c r="E215" t="s">
        <v>407</v>
      </c>
      <c r="F215" t="s">
        <v>517</v>
      </c>
      <c r="G215">
        <v>2010</v>
      </c>
      <c r="H215" t="s">
        <v>21</v>
      </c>
      <c r="I215" t="s">
        <v>865</v>
      </c>
      <c r="L215" s="1">
        <v>0.47093750000000001</v>
      </c>
      <c r="M215" s="1">
        <v>0.47986111111111113</v>
      </c>
      <c r="O215" s="1">
        <v>8.9236111111111113E-3</v>
      </c>
      <c r="P215">
        <v>9</v>
      </c>
      <c r="R215">
        <v>0.4</v>
      </c>
    </row>
    <row r="216" spans="1:18" x14ac:dyDescent="0.25">
      <c r="A216">
        <v>4</v>
      </c>
      <c r="B216">
        <v>506</v>
      </c>
      <c r="C216" t="s">
        <v>32</v>
      </c>
      <c r="D216" t="s">
        <v>675</v>
      </c>
      <c r="E216" t="s">
        <v>178</v>
      </c>
      <c r="F216" t="s">
        <v>631</v>
      </c>
      <c r="G216">
        <v>2010</v>
      </c>
      <c r="H216" t="s">
        <v>21</v>
      </c>
      <c r="I216" t="s">
        <v>632</v>
      </c>
      <c r="L216" s="1">
        <v>0.47364583333333332</v>
      </c>
      <c r="M216" s="1">
        <v>0.48282407407407407</v>
      </c>
      <c r="O216" s="1">
        <v>9.1782407407407403E-3</v>
      </c>
      <c r="P216">
        <v>9</v>
      </c>
      <c r="R216">
        <v>0.4</v>
      </c>
    </row>
    <row r="217" spans="1:18" x14ac:dyDescent="0.25">
      <c r="A217">
        <v>4</v>
      </c>
      <c r="B217">
        <v>496</v>
      </c>
      <c r="C217" t="s">
        <v>32</v>
      </c>
      <c r="D217" t="s">
        <v>665</v>
      </c>
      <c r="E217" t="s">
        <v>299</v>
      </c>
      <c r="F217" t="s">
        <v>631</v>
      </c>
      <c r="G217">
        <v>2010</v>
      </c>
      <c r="H217" t="s">
        <v>21</v>
      </c>
      <c r="I217" t="s">
        <v>632</v>
      </c>
      <c r="L217" s="1">
        <v>0.48267361111111112</v>
      </c>
      <c r="M217" s="1">
        <v>0.4924074074074074</v>
      </c>
      <c r="O217" s="1">
        <v>9.7337962962962977E-3</v>
      </c>
      <c r="P217">
        <v>9</v>
      </c>
      <c r="R217">
        <v>0.4</v>
      </c>
    </row>
    <row r="218" spans="1:18" x14ac:dyDescent="0.25">
      <c r="A218">
        <v>4</v>
      </c>
      <c r="B218">
        <v>297</v>
      </c>
      <c r="C218" t="s">
        <v>32</v>
      </c>
      <c r="D218" t="s">
        <v>390</v>
      </c>
      <c r="E218" t="s">
        <v>157</v>
      </c>
      <c r="F218" t="s">
        <v>368</v>
      </c>
      <c r="G218">
        <v>2010</v>
      </c>
      <c r="H218" t="s">
        <v>21</v>
      </c>
      <c r="I218" t="s">
        <v>374</v>
      </c>
      <c r="L218" s="1">
        <v>0.46531250000000002</v>
      </c>
      <c r="M218" s="1">
        <v>0.4755671296296296</v>
      </c>
      <c r="O218" s="1">
        <v>1.0254629629629629E-2</v>
      </c>
      <c r="P218">
        <v>9</v>
      </c>
      <c r="R218">
        <v>0.4</v>
      </c>
    </row>
    <row r="219" spans="1:18" x14ac:dyDescent="0.25">
      <c r="A219">
        <v>4</v>
      </c>
      <c r="B219">
        <v>503</v>
      </c>
      <c r="C219" t="s">
        <v>32</v>
      </c>
      <c r="D219" t="s">
        <v>672</v>
      </c>
      <c r="E219" t="s">
        <v>140</v>
      </c>
      <c r="F219" t="s">
        <v>631</v>
      </c>
      <c r="G219">
        <v>2010</v>
      </c>
      <c r="H219" t="s">
        <v>21</v>
      </c>
      <c r="I219" t="s">
        <v>632</v>
      </c>
      <c r="L219" s="1">
        <v>0.47994212962962962</v>
      </c>
      <c r="M219" s="1">
        <v>0.49103009259259256</v>
      </c>
      <c r="O219" s="1">
        <v>1.1087962962962964E-2</v>
      </c>
      <c r="P219">
        <v>9</v>
      </c>
      <c r="R219">
        <v>0.4</v>
      </c>
    </row>
    <row r="220" spans="1:18" x14ac:dyDescent="0.25">
      <c r="A220">
        <v>4</v>
      </c>
      <c r="B220">
        <v>299</v>
      </c>
      <c r="C220" t="s">
        <v>32</v>
      </c>
      <c r="D220" t="s">
        <v>392</v>
      </c>
      <c r="E220" t="s">
        <v>71</v>
      </c>
      <c r="F220" t="s">
        <v>368</v>
      </c>
      <c r="G220">
        <v>2011</v>
      </c>
      <c r="H220" t="s">
        <v>21</v>
      </c>
      <c r="I220" t="s">
        <v>371</v>
      </c>
      <c r="L220" s="1">
        <v>0.48546296296296299</v>
      </c>
      <c r="M220" s="1">
        <v>0.49692129629629633</v>
      </c>
      <c r="O220" s="1">
        <v>1.1458333333333334E-2</v>
      </c>
      <c r="P220">
        <v>9</v>
      </c>
      <c r="R220">
        <v>0.4</v>
      </c>
    </row>
    <row r="221" spans="1:18" x14ac:dyDescent="0.25">
      <c r="A221">
        <v>4</v>
      </c>
      <c r="B221">
        <v>493</v>
      </c>
      <c r="C221" t="s">
        <v>32</v>
      </c>
      <c r="D221" t="s">
        <v>661</v>
      </c>
      <c r="E221" t="s">
        <v>352</v>
      </c>
      <c r="F221" t="s">
        <v>631</v>
      </c>
      <c r="G221">
        <v>2010</v>
      </c>
      <c r="H221" t="s">
        <v>21</v>
      </c>
      <c r="I221" t="s">
        <v>632</v>
      </c>
      <c r="L221" s="1">
        <v>0.5028125</v>
      </c>
      <c r="M221" s="1">
        <v>0.51552083333333332</v>
      </c>
      <c r="O221" s="1">
        <v>1.2708333333333334E-2</v>
      </c>
      <c r="P221">
        <v>9</v>
      </c>
      <c r="R221">
        <v>0.4</v>
      </c>
    </row>
    <row r="222" spans="1:18" x14ac:dyDescent="0.25">
      <c r="A222">
        <v>4</v>
      </c>
      <c r="B222">
        <v>596</v>
      </c>
      <c r="C222" t="s">
        <v>32</v>
      </c>
      <c r="D222" t="s">
        <v>784</v>
      </c>
      <c r="E222" t="s">
        <v>178</v>
      </c>
      <c r="F222" t="s">
        <v>62</v>
      </c>
      <c r="G222">
        <v>2010</v>
      </c>
      <c r="H222" t="s">
        <v>21</v>
      </c>
      <c r="I222" t="s">
        <v>63</v>
      </c>
      <c r="L222" s="1">
        <v>0.46050925925925923</v>
      </c>
      <c r="M222" s="1">
        <v>0.49184027777777778</v>
      </c>
      <c r="O222" s="1">
        <v>3.1331018518518515E-2</v>
      </c>
      <c r="P222">
        <v>9</v>
      </c>
      <c r="R222">
        <v>0.4</v>
      </c>
    </row>
    <row r="223" spans="1:18" x14ac:dyDescent="0.25">
      <c r="A223">
        <v>4</v>
      </c>
      <c r="B223">
        <v>425</v>
      </c>
      <c r="C223" t="s">
        <v>32</v>
      </c>
      <c r="D223" t="s">
        <v>568</v>
      </c>
      <c r="E223" t="s">
        <v>358</v>
      </c>
      <c r="F223" t="s">
        <v>566</v>
      </c>
      <c r="G223">
        <v>2011</v>
      </c>
      <c r="H223" t="s">
        <v>21</v>
      </c>
      <c r="I223" t="s">
        <v>569</v>
      </c>
      <c r="L223" s="1">
        <v>0.45905092592592589</v>
      </c>
      <c r="M223" s="1">
        <v>0.46134259259259264</v>
      </c>
      <c r="O223" s="1">
        <v>2.2916666666666667E-3</v>
      </c>
      <c r="P223">
        <v>8</v>
      </c>
      <c r="R223">
        <v>0.2</v>
      </c>
    </row>
    <row r="224" spans="1:18" x14ac:dyDescent="0.25">
      <c r="A224">
        <v>4</v>
      </c>
      <c r="B224">
        <v>364</v>
      </c>
      <c r="C224" t="s">
        <v>32</v>
      </c>
      <c r="D224" t="s">
        <v>480</v>
      </c>
      <c r="E224" t="s">
        <v>481</v>
      </c>
      <c r="F224" t="s">
        <v>463</v>
      </c>
      <c r="G224">
        <v>2011</v>
      </c>
      <c r="H224" t="s">
        <v>21</v>
      </c>
      <c r="I224" t="s">
        <v>482</v>
      </c>
      <c r="L224" s="1">
        <v>0.49584490740740739</v>
      </c>
      <c r="M224" s="1">
        <v>0.50236111111111115</v>
      </c>
      <c r="O224" s="1">
        <v>6.5162037037037037E-3</v>
      </c>
      <c r="P224">
        <v>8</v>
      </c>
      <c r="R224">
        <v>0.2</v>
      </c>
    </row>
    <row r="225" spans="1:18" x14ac:dyDescent="0.25">
      <c r="A225">
        <v>4</v>
      </c>
      <c r="B225">
        <v>105</v>
      </c>
      <c r="C225" t="s">
        <v>32</v>
      </c>
      <c r="D225" t="s">
        <v>33</v>
      </c>
      <c r="E225" t="s">
        <v>34</v>
      </c>
      <c r="F225" t="s">
        <v>35</v>
      </c>
      <c r="G225">
        <v>2010</v>
      </c>
      <c r="H225" t="s">
        <v>21</v>
      </c>
      <c r="I225" t="s">
        <v>36</v>
      </c>
      <c r="L225" s="1">
        <v>0.47714120370370372</v>
      </c>
      <c r="M225" s="1">
        <v>0.48518518518518516</v>
      </c>
      <c r="O225" s="1">
        <v>8.0439814814814818E-3</v>
      </c>
      <c r="P225">
        <v>8</v>
      </c>
      <c r="R225">
        <v>0.2</v>
      </c>
    </row>
    <row r="226" spans="1:18" x14ac:dyDescent="0.25">
      <c r="A226">
        <v>4</v>
      </c>
      <c r="B226">
        <v>301</v>
      </c>
      <c r="C226" t="s">
        <v>32</v>
      </c>
      <c r="D226" t="s">
        <v>394</v>
      </c>
      <c r="E226" t="s">
        <v>299</v>
      </c>
      <c r="F226" t="s">
        <v>368</v>
      </c>
      <c r="G226">
        <v>2010</v>
      </c>
      <c r="H226" t="s">
        <v>21</v>
      </c>
      <c r="I226" t="s">
        <v>395</v>
      </c>
      <c r="L226" s="1">
        <v>0.47864583333333338</v>
      </c>
      <c r="M226" s="1">
        <v>0.49146990740740742</v>
      </c>
      <c r="O226" s="1">
        <v>1.2824074074074073E-2</v>
      </c>
      <c r="P226">
        <v>8</v>
      </c>
      <c r="R226">
        <v>0.2</v>
      </c>
    </row>
    <row r="227" spans="1:18" x14ac:dyDescent="0.25">
      <c r="A227">
        <v>4</v>
      </c>
      <c r="B227">
        <v>268</v>
      </c>
      <c r="C227" t="s">
        <v>32</v>
      </c>
      <c r="D227" t="s">
        <v>338</v>
      </c>
      <c r="E227" t="s">
        <v>75</v>
      </c>
      <c r="F227" t="s">
        <v>332</v>
      </c>
      <c r="G227">
        <v>2010</v>
      </c>
      <c r="H227" t="s">
        <v>21</v>
      </c>
      <c r="I227" t="s">
        <v>339</v>
      </c>
      <c r="L227" s="1">
        <v>0.46741898148148148</v>
      </c>
      <c r="M227" s="1">
        <v>0.47916666666666669</v>
      </c>
      <c r="O227" s="1">
        <v>1.1747685185185186E-2</v>
      </c>
      <c r="P227">
        <v>2</v>
      </c>
      <c r="R227">
        <v>0.2</v>
      </c>
    </row>
    <row r="228" spans="1:18" x14ac:dyDescent="0.25">
      <c r="A228">
        <v>4</v>
      </c>
      <c r="B228">
        <v>231</v>
      </c>
      <c r="C228" t="s">
        <v>32</v>
      </c>
      <c r="D228" t="s">
        <v>292</v>
      </c>
      <c r="E228" t="s">
        <v>178</v>
      </c>
      <c r="F228" t="s">
        <v>269</v>
      </c>
      <c r="G228">
        <v>2011</v>
      </c>
      <c r="H228" t="s">
        <v>21</v>
      </c>
      <c r="I228" t="s">
        <v>270</v>
      </c>
      <c r="L228" s="1">
        <v>0.48125000000000001</v>
      </c>
      <c r="R228">
        <v>0</v>
      </c>
    </row>
    <row r="229" spans="1:18" x14ac:dyDescent="0.25">
      <c r="A229">
        <v>4</v>
      </c>
      <c r="B229">
        <v>234</v>
      </c>
      <c r="C229" t="s">
        <v>32</v>
      </c>
      <c r="D229" t="s">
        <v>296</v>
      </c>
      <c r="E229" t="s">
        <v>140</v>
      </c>
      <c r="F229" t="s">
        <v>269</v>
      </c>
      <c r="G229">
        <v>2011</v>
      </c>
      <c r="H229" t="s">
        <v>21</v>
      </c>
      <c r="I229" t="s">
        <v>270</v>
      </c>
      <c r="L229" s="1">
        <v>0.46249999999999997</v>
      </c>
      <c r="R229">
        <v>0</v>
      </c>
    </row>
    <row r="230" spans="1:18" x14ac:dyDescent="0.25">
      <c r="A230">
        <v>4</v>
      </c>
      <c r="B230">
        <v>236</v>
      </c>
      <c r="C230" t="s">
        <v>32</v>
      </c>
      <c r="D230" t="s">
        <v>298</v>
      </c>
      <c r="E230" t="s">
        <v>299</v>
      </c>
      <c r="F230" t="s">
        <v>269</v>
      </c>
      <c r="G230">
        <v>2010</v>
      </c>
      <c r="H230" t="s">
        <v>21</v>
      </c>
      <c r="I230" t="s">
        <v>270</v>
      </c>
      <c r="L230" s="1">
        <v>0.4694444444444445</v>
      </c>
      <c r="R230">
        <v>0</v>
      </c>
    </row>
    <row r="231" spans="1:18" x14ac:dyDescent="0.25">
      <c r="A231">
        <v>4</v>
      </c>
      <c r="B231">
        <v>239</v>
      </c>
      <c r="C231" t="s">
        <v>32</v>
      </c>
      <c r="D231" t="s">
        <v>303</v>
      </c>
      <c r="E231" t="s">
        <v>38</v>
      </c>
      <c r="F231" t="s">
        <v>269</v>
      </c>
      <c r="G231">
        <v>2011</v>
      </c>
      <c r="H231" t="s">
        <v>21</v>
      </c>
      <c r="I231" t="s">
        <v>270</v>
      </c>
      <c r="L231" s="1">
        <v>0.49236111111111108</v>
      </c>
      <c r="R231">
        <v>0</v>
      </c>
    </row>
    <row r="232" spans="1:18" x14ac:dyDescent="0.25">
      <c r="A232">
        <v>4</v>
      </c>
      <c r="B232">
        <v>240</v>
      </c>
      <c r="C232" t="s">
        <v>32</v>
      </c>
      <c r="D232" t="s">
        <v>304</v>
      </c>
      <c r="E232" t="s">
        <v>178</v>
      </c>
      <c r="F232" t="s">
        <v>269</v>
      </c>
      <c r="G232">
        <v>2011</v>
      </c>
      <c r="H232" t="s">
        <v>21</v>
      </c>
      <c r="I232" t="s">
        <v>270</v>
      </c>
      <c r="L232" s="1">
        <v>0.50138888888888888</v>
      </c>
      <c r="R232">
        <v>0</v>
      </c>
    </row>
    <row r="233" spans="1:18" x14ac:dyDescent="0.25">
      <c r="A233">
        <v>4</v>
      </c>
      <c r="B233">
        <v>491</v>
      </c>
      <c r="C233" t="s">
        <v>32</v>
      </c>
      <c r="D233" t="s">
        <v>659</v>
      </c>
      <c r="E233" t="s">
        <v>138</v>
      </c>
      <c r="F233" t="s">
        <v>631</v>
      </c>
      <c r="G233">
        <v>2010</v>
      </c>
      <c r="H233" t="s">
        <v>21</v>
      </c>
      <c r="I233" t="s">
        <v>632</v>
      </c>
      <c r="L233" s="1">
        <v>0.4916666666666667</v>
      </c>
      <c r="R233">
        <v>0</v>
      </c>
    </row>
    <row r="234" spans="1:18" x14ac:dyDescent="0.25">
      <c r="A234">
        <v>4</v>
      </c>
      <c r="B234">
        <v>494</v>
      </c>
      <c r="C234" t="s">
        <v>32</v>
      </c>
      <c r="D234" t="s">
        <v>662</v>
      </c>
      <c r="E234" t="s">
        <v>663</v>
      </c>
      <c r="F234" t="s">
        <v>631</v>
      </c>
      <c r="G234">
        <v>2011</v>
      </c>
      <c r="H234" t="s">
        <v>21</v>
      </c>
      <c r="I234" t="s">
        <v>632</v>
      </c>
      <c r="L234" s="1">
        <v>0.49652777777777773</v>
      </c>
      <c r="R234">
        <v>0</v>
      </c>
    </row>
    <row r="235" spans="1:18" x14ac:dyDescent="0.25">
      <c r="A235">
        <v>4</v>
      </c>
      <c r="B235">
        <v>495</v>
      </c>
      <c r="C235" t="s">
        <v>32</v>
      </c>
      <c r="D235" t="s">
        <v>664</v>
      </c>
      <c r="E235" t="s">
        <v>114</v>
      </c>
      <c r="F235" t="s">
        <v>631</v>
      </c>
      <c r="G235">
        <v>2010</v>
      </c>
      <c r="H235" t="s">
        <v>21</v>
      </c>
      <c r="I235" t="s">
        <v>632</v>
      </c>
      <c r="L235" s="1">
        <v>0.4909722222222222</v>
      </c>
      <c r="R235">
        <v>0</v>
      </c>
    </row>
    <row r="236" spans="1:18" x14ac:dyDescent="0.25">
      <c r="A236">
        <v>4</v>
      </c>
      <c r="B236">
        <v>500</v>
      </c>
      <c r="C236" t="s">
        <v>32</v>
      </c>
      <c r="D236" t="s">
        <v>668</v>
      </c>
      <c r="E236" t="s">
        <v>407</v>
      </c>
      <c r="F236" t="s">
        <v>631</v>
      </c>
      <c r="G236">
        <v>2011</v>
      </c>
      <c r="H236" t="s">
        <v>21</v>
      </c>
      <c r="I236" t="s">
        <v>632</v>
      </c>
      <c r="L236" s="1">
        <v>0.50347222222222221</v>
      </c>
      <c r="R236">
        <v>0</v>
      </c>
    </row>
    <row r="237" spans="1:18" x14ac:dyDescent="0.25">
      <c r="A237">
        <v>4</v>
      </c>
      <c r="B237">
        <v>502</v>
      </c>
      <c r="C237" t="s">
        <v>32</v>
      </c>
      <c r="D237" t="s">
        <v>670</v>
      </c>
      <c r="E237" t="s">
        <v>671</v>
      </c>
      <c r="F237" t="s">
        <v>631</v>
      </c>
      <c r="G237">
        <v>2010</v>
      </c>
      <c r="H237" t="s">
        <v>21</v>
      </c>
      <c r="I237" t="s">
        <v>632</v>
      </c>
      <c r="L237" s="1">
        <v>0.47916666666666669</v>
      </c>
      <c r="R237">
        <v>0</v>
      </c>
    </row>
    <row r="238" spans="1:18" x14ac:dyDescent="0.25">
      <c r="A238">
        <v>4</v>
      </c>
      <c r="B238">
        <v>507</v>
      </c>
      <c r="C238" t="s">
        <v>32</v>
      </c>
      <c r="D238" t="s">
        <v>490</v>
      </c>
      <c r="E238" t="s">
        <v>529</v>
      </c>
      <c r="F238" t="s">
        <v>631</v>
      </c>
      <c r="G238">
        <v>2010</v>
      </c>
      <c r="H238" t="s">
        <v>21</v>
      </c>
      <c r="I238" t="s">
        <v>632</v>
      </c>
      <c r="L238" s="1">
        <v>0.48472222222222222</v>
      </c>
      <c r="R238">
        <v>0</v>
      </c>
    </row>
    <row r="239" spans="1:18" x14ac:dyDescent="0.25">
      <c r="A239">
        <v>4</v>
      </c>
      <c r="B239">
        <v>351</v>
      </c>
      <c r="C239" t="s">
        <v>32</v>
      </c>
      <c r="D239" t="s">
        <v>453</v>
      </c>
      <c r="E239" t="s">
        <v>71</v>
      </c>
      <c r="F239" t="s">
        <v>454</v>
      </c>
      <c r="G239">
        <v>2011</v>
      </c>
      <c r="H239" t="s">
        <v>21</v>
      </c>
      <c r="I239" t="s">
        <v>455</v>
      </c>
      <c r="L239" s="1">
        <v>0.50208333333333333</v>
      </c>
      <c r="R239">
        <v>0</v>
      </c>
    </row>
    <row r="240" spans="1:18" x14ac:dyDescent="0.25">
      <c r="A240">
        <v>4</v>
      </c>
      <c r="B240">
        <v>302</v>
      </c>
      <c r="C240" t="s">
        <v>32</v>
      </c>
      <c r="D240" t="s">
        <v>396</v>
      </c>
      <c r="E240" t="s">
        <v>34</v>
      </c>
      <c r="F240" t="s">
        <v>368</v>
      </c>
      <c r="G240">
        <v>2011</v>
      </c>
      <c r="H240" t="s">
        <v>21</v>
      </c>
      <c r="I240" t="s">
        <v>371</v>
      </c>
      <c r="L240" s="1">
        <v>0.46597222222222223</v>
      </c>
      <c r="R240">
        <v>0</v>
      </c>
    </row>
    <row r="241" spans="1:18" x14ac:dyDescent="0.25">
      <c r="A241">
        <v>4</v>
      </c>
      <c r="B241">
        <v>538</v>
      </c>
      <c r="C241" t="s">
        <v>32</v>
      </c>
      <c r="D241" t="s">
        <v>697</v>
      </c>
      <c r="E241" t="s">
        <v>705</v>
      </c>
      <c r="F241" t="s">
        <v>631</v>
      </c>
      <c r="G241">
        <v>2010</v>
      </c>
      <c r="H241" t="s">
        <v>21</v>
      </c>
      <c r="I241" t="s">
        <v>632</v>
      </c>
      <c r="L241" s="1">
        <v>0.46875</v>
      </c>
      <c r="R241">
        <v>0</v>
      </c>
    </row>
    <row r="242" spans="1:18" x14ac:dyDescent="0.25">
      <c r="A242">
        <v>4</v>
      </c>
      <c r="B242">
        <v>115</v>
      </c>
      <c r="C242" t="s">
        <v>66</v>
      </c>
      <c r="D242" t="s">
        <v>67</v>
      </c>
      <c r="E242" t="s">
        <v>68</v>
      </c>
      <c r="F242" t="s">
        <v>62</v>
      </c>
      <c r="G242">
        <v>2009</v>
      </c>
      <c r="H242" t="s">
        <v>21</v>
      </c>
      <c r="I242" t="s">
        <v>69</v>
      </c>
      <c r="L242" s="1">
        <v>0.49112268518518515</v>
      </c>
      <c r="M242" s="1">
        <v>0.49527777777777776</v>
      </c>
      <c r="O242" s="1">
        <v>4.155092592592593E-3</v>
      </c>
      <c r="P242">
        <v>10</v>
      </c>
      <c r="R242">
        <f>$O$242/O242</f>
        <v>1</v>
      </c>
    </row>
    <row r="243" spans="1:18" x14ac:dyDescent="0.25">
      <c r="A243">
        <v>4</v>
      </c>
      <c r="B243">
        <v>243</v>
      </c>
      <c r="C243" t="s">
        <v>66</v>
      </c>
      <c r="D243" t="s">
        <v>308</v>
      </c>
      <c r="E243" t="s">
        <v>309</v>
      </c>
      <c r="F243" t="s">
        <v>269</v>
      </c>
      <c r="G243">
        <v>2009</v>
      </c>
      <c r="H243" t="s">
        <v>21</v>
      </c>
      <c r="I243" t="s">
        <v>270</v>
      </c>
      <c r="L243" s="1">
        <v>0.48277777777777775</v>
      </c>
      <c r="M243" s="1">
        <v>0.48739583333333331</v>
      </c>
      <c r="O243" s="1">
        <v>4.6180555555555558E-3</v>
      </c>
      <c r="P243">
        <v>10</v>
      </c>
      <c r="R243">
        <f t="shared" ref="R243:R259" si="11">$O$242/O243</f>
        <v>0.89974937343358397</v>
      </c>
    </row>
    <row r="244" spans="1:18" x14ac:dyDescent="0.25">
      <c r="A244">
        <v>4</v>
      </c>
      <c r="B244">
        <v>305</v>
      </c>
      <c r="C244" t="s">
        <v>66</v>
      </c>
      <c r="D244" t="s">
        <v>399</v>
      </c>
      <c r="E244" t="s">
        <v>138</v>
      </c>
      <c r="F244" t="s">
        <v>368</v>
      </c>
      <c r="G244">
        <v>2009</v>
      </c>
      <c r="H244" t="s">
        <v>21</v>
      </c>
      <c r="I244" t="s">
        <v>395</v>
      </c>
      <c r="L244" s="1">
        <v>0.49729166666666669</v>
      </c>
      <c r="M244" s="1">
        <v>0.5022106481481482</v>
      </c>
      <c r="O244" s="1">
        <v>4.9189814814814816E-3</v>
      </c>
      <c r="P244">
        <v>10</v>
      </c>
      <c r="R244">
        <f t="shared" si="11"/>
        <v>0.8447058823529412</v>
      </c>
    </row>
    <row r="245" spans="1:18" x14ac:dyDescent="0.25">
      <c r="A245">
        <v>4</v>
      </c>
      <c r="B245">
        <v>306</v>
      </c>
      <c r="C245" t="s">
        <v>66</v>
      </c>
      <c r="D245" t="s">
        <v>400</v>
      </c>
      <c r="E245" t="s">
        <v>401</v>
      </c>
      <c r="F245" t="s">
        <v>368</v>
      </c>
      <c r="G245">
        <v>2009</v>
      </c>
      <c r="H245" t="s">
        <v>21</v>
      </c>
      <c r="I245" t="s">
        <v>374</v>
      </c>
      <c r="L245" s="1">
        <v>0.48545138888888889</v>
      </c>
      <c r="M245" s="1">
        <v>0.49049768518518522</v>
      </c>
      <c r="O245" s="1">
        <v>5.0462962962962961E-3</v>
      </c>
      <c r="P245">
        <v>10</v>
      </c>
      <c r="R245">
        <f t="shared" si="11"/>
        <v>0.82339449541284415</v>
      </c>
    </row>
    <row r="246" spans="1:18" x14ac:dyDescent="0.25">
      <c r="A246">
        <v>4</v>
      </c>
      <c r="B246">
        <v>1166</v>
      </c>
      <c r="C246" t="s">
        <v>66</v>
      </c>
      <c r="D246" t="s">
        <v>753</v>
      </c>
      <c r="E246" t="s">
        <v>754</v>
      </c>
      <c r="F246" t="s">
        <v>170</v>
      </c>
      <c r="G246">
        <v>2009</v>
      </c>
      <c r="H246" t="s">
        <v>21</v>
      </c>
      <c r="I246" t="s">
        <v>171</v>
      </c>
      <c r="L246" s="1">
        <v>0.49659722222222219</v>
      </c>
      <c r="M246" s="1">
        <v>0.50215277777777778</v>
      </c>
      <c r="O246" s="1">
        <v>5.5555555555555558E-3</v>
      </c>
      <c r="P246">
        <v>10</v>
      </c>
      <c r="R246">
        <f t="shared" si="11"/>
        <v>0.74791666666666667</v>
      </c>
    </row>
    <row r="247" spans="1:18" x14ac:dyDescent="0.25">
      <c r="A247">
        <v>4</v>
      </c>
      <c r="B247">
        <v>117</v>
      </c>
      <c r="C247" t="s">
        <v>66</v>
      </c>
      <c r="D247" t="s">
        <v>72</v>
      </c>
      <c r="E247" t="s">
        <v>55</v>
      </c>
      <c r="F247" t="s">
        <v>62</v>
      </c>
      <c r="G247">
        <v>2009</v>
      </c>
      <c r="H247" t="s">
        <v>21</v>
      </c>
      <c r="I247" t="s">
        <v>63</v>
      </c>
      <c r="L247" s="1">
        <v>0.49311342592592594</v>
      </c>
      <c r="M247" s="1">
        <v>0.49910879629629629</v>
      </c>
      <c r="O247" s="1">
        <v>5.9953703703703697E-3</v>
      </c>
      <c r="P247">
        <v>10</v>
      </c>
      <c r="R247">
        <f t="shared" si="11"/>
        <v>0.69305019305019322</v>
      </c>
    </row>
    <row r="248" spans="1:18" x14ac:dyDescent="0.25">
      <c r="A248">
        <v>4</v>
      </c>
      <c r="B248">
        <v>540</v>
      </c>
      <c r="C248" t="s">
        <v>66</v>
      </c>
      <c r="D248" t="s">
        <v>574</v>
      </c>
      <c r="E248" t="s">
        <v>261</v>
      </c>
      <c r="F248" t="s">
        <v>631</v>
      </c>
      <c r="G248">
        <v>2009</v>
      </c>
      <c r="H248" t="s">
        <v>21</v>
      </c>
      <c r="I248" t="s">
        <v>696</v>
      </c>
      <c r="L248" s="1">
        <v>0.48476851851851849</v>
      </c>
      <c r="M248" s="1">
        <v>0.49120370370370375</v>
      </c>
      <c r="O248" s="1">
        <v>6.4351851851851861E-3</v>
      </c>
      <c r="P248">
        <v>10</v>
      </c>
      <c r="R248">
        <f t="shared" si="11"/>
        <v>0.64568345323741005</v>
      </c>
    </row>
    <row r="249" spans="1:18" x14ac:dyDescent="0.25">
      <c r="A249">
        <v>4</v>
      </c>
      <c r="B249">
        <v>510</v>
      </c>
      <c r="C249" t="s">
        <v>66</v>
      </c>
      <c r="D249" t="s">
        <v>679</v>
      </c>
      <c r="E249" t="s">
        <v>75</v>
      </c>
      <c r="F249" t="s">
        <v>631</v>
      </c>
      <c r="G249">
        <v>2009</v>
      </c>
      <c r="H249" t="s">
        <v>21</v>
      </c>
      <c r="I249" t="s">
        <v>632</v>
      </c>
      <c r="L249" s="1">
        <v>0.48056712962962966</v>
      </c>
      <c r="M249" s="1">
        <v>0.48703703703703699</v>
      </c>
      <c r="O249" s="1">
        <v>6.4699074074074069E-3</v>
      </c>
      <c r="P249">
        <v>10</v>
      </c>
      <c r="R249">
        <f t="shared" si="11"/>
        <v>0.64221824686940976</v>
      </c>
    </row>
    <row r="250" spans="1:18" x14ac:dyDescent="0.25">
      <c r="A250">
        <v>4</v>
      </c>
      <c r="B250">
        <v>304</v>
      </c>
      <c r="C250" t="s">
        <v>66</v>
      </c>
      <c r="D250" t="s">
        <v>398</v>
      </c>
      <c r="E250" t="s">
        <v>68</v>
      </c>
      <c r="F250" t="s">
        <v>368</v>
      </c>
      <c r="G250">
        <v>2009</v>
      </c>
      <c r="H250" t="s">
        <v>21</v>
      </c>
      <c r="I250" t="s">
        <v>395</v>
      </c>
      <c r="L250" s="1">
        <v>0.4924189814814815</v>
      </c>
      <c r="M250" s="1">
        <v>0.49907407407407406</v>
      </c>
      <c r="O250" s="1">
        <v>6.6550925925925935E-3</v>
      </c>
      <c r="P250">
        <v>10</v>
      </c>
      <c r="R250">
        <f t="shared" si="11"/>
        <v>0.62434782608695649</v>
      </c>
    </row>
    <row r="251" spans="1:18" x14ac:dyDescent="0.25">
      <c r="A251">
        <v>4</v>
      </c>
      <c r="B251">
        <v>509</v>
      </c>
      <c r="C251" t="s">
        <v>66</v>
      </c>
      <c r="D251" t="s">
        <v>678</v>
      </c>
      <c r="E251" t="s">
        <v>138</v>
      </c>
      <c r="F251" t="s">
        <v>631</v>
      </c>
      <c r="G251">
        <v>2009</v>
      </c>
      <c r="H251" t="s">
        <v>21</v>
      </c>
      <c r="I251" t="s">
        <v>632</v>
      </c>
      <c r="L251" s="1">
        <v>0.48613425925925924</v>
      </c>
      <c r="M251" s="1">
        <v>0.49290509259259258</v>
      </c>
      <c r="O251" s="1">
        <v>6.7708333333333336E-3</v>
      </c>
      <c r="P251">
        <v>10</v>
      </c>
      <c r="R251">
        <f t="shared" si="11"/>
        <v>0.61367521367521372</v>
      </c>
    </row>
    <row r="252" spans="1:18" x14ac:dyDescent="0.25">
      <c r="A252">
        <v>4</v>
      </c>
      <c r="B252">
        <v>564</v>
      </c>
      <c r="C252" t="s">
        <v>66</v>
      </c>
      <c r="D252" t="s">
        <v>725</v>
      </c>
      <c r="E252" t="s">
        <v>201</v>
      </c>
      <c r="F252" t="s">
        <v>765</v>
      </c>
      <c r="G252">
        <v>2009</v>
      </c>
      <c r="H252" t="s">
        <v>21</v>
      </c>
      <c r="I252" t="s">
        <v>766</v>
      </c>
      <c r="L252" s="1">
        <v>0.49533564814814812</v>
      </c>
      <c r="M252" s="1">
        <v>0.50211805555555555</v>
      </c>
      <c r="O252" s="1">
        <v>6.782407407407408E-3</v>
      </c>
      <c r="P252">
        <v>10</v>
      </c>
      <c r="R252">
        <f t="shared" si="11"/>
        <v>0.61262798634812288</v>
      </c>
    </row>
    <row r="253" spans="1:18" x14ac:dyDescent="0.25">
      <c r="A253">
        <v>4</v>
      </c>
      <c r="B253">
        <v>541</v>
      </c>
      <c r="C253" t="s">
        <v>66</v>
      </c>
      <c r="D253" t="s">
        <v>707</v>
      </c>
      <c r="E253" t="s">
        <v>120</v>
      </c>
      <c r="F253" t="s">
        <v>631</v>
      </c>
      <c r="G253">
        <v>2009</v>
      </c>
      <c r="H253" t="s">
        <v>21</v>
      </c>
      <c r="I253" t="s">
        <v>696</v>
      </c>
      <c r="L253" s="1">
        <v>0.48685185185185187</v>
      </c>
      <c r="M253" s="1">
        <v>0.49416666666666664</v>
      </c>
      <c r="O253" s="1">
        <v>7.3148148148148148E-3</v>
      </c>
      <c r="P253">
        <v>10</v>
      </c>
      <c r="R253">
        <f t="shared" si="11"/>
        <v>0.56803797468354433</v>
      </c>
    </row>
    <row r="254" spans="1:18" x14ac:dyDescent="0.25">
      <c r="A254">
        <v>4</v>
      </c>
      <c r="B254">
        <v>333</v>
      </c>
      <c r="C254" t="s">
        <v>66</v>
      </c>
      <c r="D254" t="s">
        <v>425</v>
      </c>
      <c r="E254" t="s">
        <v>68</v>
      </c>
      <c r="F254" t="s">
        <v>368</v>
      </c>
      <c r="G254">
        <v>2009</v>
      </c>
      <c r="H254" t="s">
        <v>21</v>
      </c>
      <c r="I254" t="s">
        <v>395</v>
      </c>
      <c r="L254" s="1">
        <v>0.49449074074074079</v>
      </c>
      <c r="M254" s="1">
        <v>0.50261574074074067</v>
      </c>
      <c r="O254" s="1">
        <v>8.1249999999999985E-3</v>
      </c>
      <c r="P254">
        <v>10</v>
      </c>
      <c r="R254">
        <f t="shared" si="11"/>
        <v>0.51139601139601154</v>
      </c>
    </row>
    <row r="255" spans="1:18" x14ac:dyDescent="0.25">
      <c r="A255">
        <v>4</v>
      </c>
      <c r="B255">
        <v>508</v>
      </c>
      <c r="C255" t="s">
        <v>66</v>
      </c>
      <c r="D255" t="s">
        <v>676</v>
      </c>
      <c r="E255" t="s">
        <v>131</v>
      </c>
      <c r="F255" t="s">
        <v>631</v>
      </c>
      <c r="G255">
        <v>2009</v>
      </c>
      <c r="H255" t="s">
        <v>21</v>
      </c>
      <c r="I255" t="s">
        <v>677</v>
      </c>
      <c r="L255" s="1">
        <v>0.4964351851851852</v>
      </c>
      <c r="M255" s="1">
        <v>0.50540509259259259</v>
      </c>
      <c r="O255" s="1">
        <v>8.9699074074074073E-3</v>
      </c>
      <c r="P255">
        <v>10</v>
      </c>
      <c r="R255">
        <f t="shared" si="11"/>
        <v>0.46322580645161293</v>
      </c>
    </row>
    <row r="256" spans="1:18" x14ac:dyDescent="0.25">
      <c r="A256">
        <v>4</v>
      </c>
      <c r="B256">
        <v>164</v>
      </c>
      <c r="C256" t="s">
        <v>66</v>
      </c>
      <c r="D256" t="s">
        <v>175</v>
      </c>
      <c r="E256" t="s">
        <v>176</v>
      </c>
      <c r="F256" t="s">
        <v>170</v>
      </c>
      <c r="G256">
        <v>2009</v>
      </c>
      <c r="H256" t="s">
        <v>21</v>
      </c>
      <c r="I256" t="s">
        <v>171</v>
      </c>
      <c r="L256" s="1">
        <v>0.4889236111111111</v>
      </c>
      <c r="M256" s="1">
        <v>0.49856481481481479</v>
      </c>
      <c r="O256" s="1">
        <v>9.6412037037037039E-3</v>
      </c>
      <c r="P256">
        <v>10</v>
      </c>
      <c r="R256">
        <f t="shared" si="11"/>
        <v>0.43097238895558226</v>
      </c>
    </row>
    <row r="257" spans="1:18" x14ac:dyDescent="0.25">
      <c r="A257">
        <v>4</v>
      </c>
      <c r="B257">
        <v>426</v>
      </c>
      <c r="C257" t="s">
        <v>66</v>
      </c>
      <c r="D257" t="s">
        <v>570</v>
      </c>
      <c r="E257" t="s">
        <v>131</v>
      </c>
      <c r="F257" t="s">
        <v>566</v>
      </c>
      <c r="G257">
        <v>2009</v>
      </c>
      <c r="H257" t="s">
        <v>21</v>
      </c>
      <c r="I257" t="s">
        <v>571</v>
      </c>
      <c r="L257" s="1">
        <v>0.48824074074074075</v>
      </c>
      <c r="M257" s="1">
        <v>0.49940972222222224</v>
      </c>
      <c r="O257" s="1">
        <v>1.1168981481481481E-2</v>
      </c>
      <c r="P257">
        <v>10</v>
      </c>
      <c r="R257">
        <v>0.4</v>
      </c>
    </row>
    <row r="258" spans="1:18" x14ac:dyDescent="0.25">
      <c r="A258">
        <v>4</v>
      </c>
      <c r="B258">
        <v>427</v>
      </c>
      <c r="C258" t="s">
        <v>66</v>
      </c>
      <c r="D258" t="s">
        <v>570</v>
      </c>
      <c r="E258" t="s">
        <v>34</v>
      </c>
      <c r="F258" t="s">
        <v>566</v>
      </c>
      <c r="G258">
        <v>2009</v>
      </c>
      <c r="H258" t="s">
        <v>21</v>
      </c>
      <c r="I258" t="s">
        <v>571</v>
      </c>
      <c r="L258" s="1">
        <v>0.49586805555555552</v>
      </c>
      <c r="M258" s="1">
        <v>0.50890046296296299</v>
      </c>
      <c r="O258" s="1">
        <v>1.3032407407407407E-2</v>
      </c>
      <c r="P258">
        <v>10</v>
      </c>
      <c r="R258">
        <v>0.4</v>
      </c>
    </row>
    <row r="259" spans="1:18" x14ac:dyDescent="0.25">
      <c r="A259">
        <v>4</v>
      </c>
      <c r="B259">
        <v>671</v>
      </c>
      <c r="C259" t="s">
        <v>66</v>
      </c>
      <c r="D259" t="s">
        <v>883</v>
      </c>
      <c r="E259" t="s">
        <v>71</v>
      </c>
      <c r="F259" t="s">
        <v>872</v>
      </c>
      <c r="G259">
        <v>2009</v>
      </c>
      <c r="H259" t="s">
        <v>21</v>
      </c>
      <c r="I259" t="s">
        <v>884</v>
      </c>
      <c r="L259" s="1">
        <v>0.48336805555555556</v>
      </c>
      <c r="M259" s="1">
        <v>0.4977199074074074</v>
      </c>
      <c r="O259" s="1">
        <v>1.4351851851851852E-2</v>
      </c>
      <c r="P259">
        <v>10</v>
      </c>
      <c r="R259">
        <v>0.4</v>
      </c>
    </row>
    <row r="260" spans="1:18" x14ac:dyDescent="0.25">
      <c r="A260">
        <v>4</v>
      </c>
      <c r="B260">
        <v>563</v>
      </c>
      <c r="C260" t="s">
        <v>66</v>
      </c>
      <c r="D260" t="s">
        <v>722</v>
      </c>
      <c r="E260" t="s">
        <v>207</v>
      </c>
      <c r="F260" t="s">
        <v>269</v>
      </c>
      <c r="G260">
        <v>2009</v>
      </c>
      <c r="H260" t="s">
        <v>21</v>
      </c>
      <c r="I260" t="s">
        <v>270</v>
      </c>
      <c r="L260" s="1">
        <v>0.48749999999999999</v>
      </c>
      <c r="R260">
        <v>0</v>
      </c>
    </row>
    <row r="261" spans="1:18" x14ac:dyDescent="0.25">
      <c r="A261">
        <v>4</v>
      </c>
      <c r="B261">
        <v>136</v>
      </c>
      <c r="C261" t="s">
        <v>66</v>
      </c>
      <c r="D261" t="s">
        <v>119</v>
      </c>
      <c r="E261" t="s">
        <v>120</v>
      </c>
      <c r="F261" t="s">
        <v>78</v>
      </c>
      <c r="G261">
        <v>2009</v>
      </c>
      <c r="H261" t="s">
        <v>21</v>
      </c>
      <c r="I261" t="s">
        <v>91</v>
      </c>
      <c r="L261" s="1">
        <v>0.48958333333333331</v>
      </c>
      <c r="R261">
        <v>0</v>
      </c>
    </row>
    <row r="262" spans="1:18" x14ac:dyDescent="0.25">
      <c r="A262">
        <v>4</v>
      </c>
      <c r="B262">
        <v>165</v>
      </c>
      <c r="C262" t="s">
        <v>66</v>
      </c>
      <c r="D262" t="s">
        <v>177</v>
      </c>
      <c r="E262" t="s">
        <v>178</v>
      </c>
      <c r="F262" t="s">
        <v>170</v>
      </c>
      <c r="G262">
        <v>2009</v>
      </c>
      <c r="H262" t="s">
        <v>21</v>
      </c>
      <c r="I262" t="s">
        <v>171</v>
      </c>
      <c r="L262" s="1">
        <v>0.48194444444444445</v>
      </c>
      <c r="R262">
        <v>0</v>
      </c>
    </row>
    <row r="263" spans="1:18" x14ac:dyDescent="0.25">
      <c r="A263">
        <v>4</v>
      </c>
      <c r="B263">
        <v>428</v>
      </c>
      <c r="C263" t="s">
        <v>66</v>
      </c>
      <c r="D263" t="s">
        <v>572</v>
      </c>
      <c r="E263" t="s">
        <v>34</v>
      </c>
      <c r="F263" t="s">
        <v>566</v>
      </c>
      <c r="G263">
        <v>2009</v>
      </c>
      <c r="H263" t="s">
        <v>21</v>
      </c>
      <c r="I263" t="s">
        <v>573</v>
      </c>
      <c r="L263" s="1">
        <v>0.49374999999999997</v>
      </c>
      <c r="R263">
        <v>0</v>
      </c>
    </row>
    <row r="264" spans="1:18" x14ac:dyDescent="0.25">
      <c r="A264">
        <v>4</v>
      </c>
      <c r="B264">
        <v>656</v>
      </c>
      <c r="C264" t="s">
        <v>66</v>
      </c>
      <c r="D264" t="s">
        <v>851</v>
      </c>
      <c r="E264" t="s">
        <v>852</v>
      </c>
      <c r="F264" t="s">
        <v>631</v>
      </c>
      <c r="G264">
        <v>2009</v>
      </c>
      <c r="H264" t="s">
        <v>21</v>
      </c>
      <c r="I264" t="s">
        <v>632</v>
      </c>
      <c r="L264" s="1">
        <v>0.48402777777777778</v>
      </c>
      <c r="R264">
        <v>0</v>
      </c>
    </row>
    <row r="265" spans="1:18" x14ac:dyDescent="0.25">
      <c r="A265">
        <v>4</v>
      </c>
      <c r="B265">
        <v>659</v>
      </c>
      <c r="C265" t="s">
        <v>66</v>
      </c>
      <c r="D265" t="s">
        <v>855</v>
      </c>
      <c r="E265" t="s">
        <v>856</v>
      </c>
      <c r="F265" t="s">
        <v>631</v>
      </c>
      <c r="G265">
        <v>2009</v>
      </c>
      <c r="H265" t="s">
        <v>21</v>
      </c>
      <c r="I265" t="s">
        <v>632</v>
      </c>
      <c r="L265" s="1">
        <v>0.4916666666666667</v>
      </c>
      <c r="R265">
        <v>0</v>
      </c>
    </row>
    <row r="266" spans="1:18" x14ac:dyDescent="0.25">
      <c r="A266">
        <v>4</v>
      </c>
      <c r="B266">
        <v>687</v>
      </c>
      <c r="C266" t="s">
        <v>66</v>
      </c>
      <c r="D266" t="s">
        <v>648</v>
      </c>
      <c r="E266" t="s">
        <v>649</v>
      </c>
      <c r="H266" t="s">
        <v>21</v>
      </c>
      <c r="L266" s="1">
        <v>0.49027777777777781</v>
      </c>
      <c r="R266">
        <v>0</v>
      </c>
    </row>
    <row r="267" spans="1:18" x14ac:dyDescent="0.25">
      <c r="A267">
        <v>4</v>
      </c>
      <c r="B267">
        <v>250</v>
      </c>
      <c r="C267" t="s">
        <v>23</v>
      </c>
      <c r="D267" t="s">
        <v>316</v>
      </c>
      <c r="E267" t="s">
        <v>317</v>
      </c>
      <c r="F267" t="s">
        <v>269</v>
      </c>
      <c r="G267">
        <v>2008</v>
      </c>
      <c r="H267" t="s">
        <v>21</v>
      </c>
      <c r="I267" t="s">
        <v>270</v>
      </c>
      <c r="L267" s="1">
        <v>0.49099537037037039</v>
      </c>
      <c r="M267" s="1">
        <v>0.49443287037037037</v>
      </c>
      <c r="O267" s="1">
        <v>3.4375E-3</v>
      </c>
      <c r="P267">
        <v>12</v>
      </c>
      <c r="R267">
        <f>$O$267/O267</f>
        <v>1</v>
      </c>
    </row>
    <row r="268" spans="1:18" x14ac:dyDescent="0.25">
      <c r="A268">
        <v>4</v>
      </c>
      <c r="B268">
        <v>251</v>
      </c>
      <c r="C268" t="s">
        <v>23</v>
      </c>
      <c r="D268" t="s">
        <v>318</v>
      </c>
      <c r="E268" t="s">
        <v>176</v>
      </c>
      <c r="F268" t="s">
        <v>269</v>
      </c>
      <c r="G268">
        <v>2008</v>
      </c>
      <c r="H268" t="s">
        <v>21</v>
      </c>
      <c r="I268" t="s">
        <v>270</v>
      </c>
      <c r="L268" s="1">
        <v>0.49592592592592594</v>
      </c>
      <c r="M268" s="1">
        <v>0.49944444444444441</v>
      </c>
      <c r="O268" s="1">
        <v>3.5185185185185185E-3</v>
      </c>
      <c r="P268">
        <v>12</v>
      </c>
      <c r="R268">
        <f t="shared" ref="R268:R294" si="12">$O$267/O268</f>
        <v>0.97697368421052633</v>
      </c>
    </row>
    <row r="269" spans="1:18" x14ac:dyDescent="0.25">
      <c r="A269">
        <v>4</v>
      </c>
      <c r="B269">
        <v>244</v>
      </c>
      <c r="C269" t="s">
        <v>23</v>
      </c>
      <c r="D269" t="s">
        <v>310</v>
      </c>
      <c r="E269" t="s">
        <v>185</v>
      </c>
      <c r="F269" t="s">
        <v>269</v>
      </c>
      <c r="G269">
        <v>2008</v>
      </c>
      <c r="H269" t="s">
        <v>21</v>
      </c>
      <c r="I269" t="s">
        <v>270</v>
      </c>
      <c r="L269" s="1">
        <v>0.48206018518518517</v>
      </c>
      <c r="M269" s="1">
        <v>0.48578703703703702</v>
      </c>
      <c r="O269" s="1">
        <v>3.7268518518518514E-3</v>
      </c>
      <c r="P269">
        <v>12</v>
      </c>
      <c r="R269">
        <f t="shared" si="12"/>
        <v>0.9223602484472051</v>
      </c>
    </row>
    <row r="270" spans="1:18" x14ac:dyDescent="0.25">
      <c r="A270">
        <v>4</v>
      </c>
      <c r="B270">
        <v>370</v>
      </c>
      <c r="C270" t="s">
        <v>23</v>
      </c>
      <c r="D270" t="s">
        <v>490</v>
      </c>
      <c r="E270" t="s">
        <v>145</v>
      </c>
      <c r="F270" t="s">
        <v>463</v>
      </c>
      <c r="G270">
        <v>2008</v>
      </c>
      <c r="H270" t="s">
        <v>21</v>
      </c>
      <c r="I270" t="s">
        <v>464</v>
      </c>
      <c r="L270" s="1">
        <v>0.48893518518518514</v>
      </c>
      <c r="M270" s="1">
        <v>0.49361111111111106</v>
      </c>
      <c r="O270" s="1">
        <v>4.6759259259259263E-3</v>
      </c>
      <c r="P270">
        <v>12</v>
      </c>
      <c r="R270">
        <f t="shared" si="12"/>
        <v>0.73514851485148514</v>
      </c>
    </row>
    <row r="271" spans="1:18" x14ac:dyDescent="0.25">
      <c r="A271">
        <v>4</v>
      </c>
      <c r="B271">
        <v>453</v>
      </c>
      <c r="C271" t="s">
        <v>23</v>
      </c>
      <c r="D271" t="s">
        <v>119</v>
      </c>
      <c r="E271" t="s">
        <v>157</v>
      </c>
      <c r="F271" t="s">
        <v>591</v>
      </c>
      <c r="G271">
        <v>2008</v>
      </c>
      <c r="H271" t="s">
        <v>21</v>
      </c>
      <c r="I271" t="s">
        <v>612</v>
      </c>
      <c r="L271" s="1">
        <v>0.49171296296296302</v>
      </c>
      <c r="M271" s="1">
        <v>0.49662037037037038</v>
      </c>
      <c r="O271" s="1">
        <v>4.9074074074074072E-3</v>
      </c>
      <c r="P271">
        <v>12</v>
      </c>
      <c r="R271">
        <f t="shared" si="12"/>
        <v>0.70047169811320753</v>
      </c>
    </row>
    <row r="272" spans="1:18" x14ac:dyDescent="0.25">
      <c r="A272">
        <v>4</v>
      </c>
      <c r="B272">
        <v>512</v>
      </c>
      <c r="C272" t="s">
        <v>23</v>
      </c>
      <c r="D272" t="s">
        <v>479</v>
      </c>
      <c r="E272" t="s">
        <v>131</v>
      </c>
      <c r="F272" t="s">
        <v>631</v>
      </c>
      <c r="G272">
        <v>2008</v>
      </c>
      <c r="H272" t="s">
        <v>21</v>
      </c>
      <c r="I272" t="s">
        <v>658</v>
      </c>
      <c r="L272" s="1">
        <v>0.48271990740740739</v>
      </c>
      <c r="M272" s="1">
        <v>0.48773148148148149</v>
      </c>
      <c r="O272" s="1">
        <v>5.0115740740740737E-3</v>
      </c>
      <c r="P272">
        <v>12</v>
      </c>
      <c r="R272">
        <f t="shared" si="12"/>
        <v>0.6859122401847576</v>
      </c>
    </row>
    <row r="273" spans="1:18" x14ac:dyDescent="0.25">
      <c r="A273">
        <v>4</v>
      </c>
      <c r="B273">
        <v>309</v>
      </c>
      <c r="C273" t="s">
        <v>23</v>
      </c>
      <c r="D273" t="s">
        <v>404</v>
      </c>
      <c r="E273" t="s">
        <v>405</v>
      </c>
      <c r="F273" t="s">
        <v>368</v>
      </c>
      <c r="G273">
        <v>2008</v>
      </c>
      <c r="H273" t="s">
        <v>21</v>
      </c>
      <c r="I273" t="s">
        <v>369</v>
      </c>
      <c r="L273" s="1">
        <v>0.49864583333333329</v>
      </c>
      <c r="M273" s="1">
        <v>0.50373842592592599</v>
      </c>
      <c r="O273" s="1">
        <v>5.0925925925925921E-3</v>
      </c>
      <c r="P273">
        <v>12</v>
      </c>
      <c r="R273">
        <f t="shared" si="12"/>
        <v>0.67500000000000004</v>
      </c>
    </row>
    <row r="274" spans="1:18" x14ac:dyDescent="0.25">
      <c r="A274">
        <v>4</v>
      </c>
      <c r="B274">
        <v>102</v>
      </c>
      <c r="C274" t="s">
        <v>23</v>
      </c>
      <c r="D274" t="s">
        <v>24</v>
      </c>
      <c r="E274" t="s">
        <v>25</v>
      </c>
      <c r="F274" t="s">
        <v>20</v>
      </c>
      <c r="G274">
        <v>2008</v>
      </c>
      <c r="H274" t="s">
        <v>21</v>
      </c>
      <c r="I274" t="s">
        <v>26</v>
      </c>
      <c r="L274" s="1">
        <v>0.47575231481481484</v>
      </c>
      <c r="M274" s="1">
        <v>0.4810532407407408</v>
      </c>
      <c r="O274" s="1">
        <v>5.3009259259259251E-3</v>
      </c>
      <c r="P274">
        <v>12</v>
      </c>
      <c r="R274">
        <f t="shared" si="12"/>
        <v>0.64847161572052414</v>
      </c>
    </row>
    <row r="275" spans="1:18" x14ac:dyDescent="0.25">
      <c r="A275">
        <v>4</v>
      </c>
      <c r="B275">
        <v>515</v>
      </c>
      <c r="C275" t="s">
        <v>23</v>
      </c>
      <c r="D275" t="s">
        <v>683</v>
      </c>
      <c r="E275" t="s">
        <v>75</v>
      </c>
      <c r="F275" t="s">
        <v>631</v>
      </c>
      <c r="G275">
        <v>2008</v>
      </c>
      <c r="H275" t="s">
        <v>21</v>
      </c>
      <c r="I275" t="s">
        <v>632</v>
      </c>
      <c r="L275" s="1">
        <v>0.48339120370370375</v>
      </c>
      <c r="M275" s="1">
        <v>0.4888657407407408</v>
      </c>
      <c r="O275" s="1">
        <v>5.4745370370370373E-3</v>
      </c>
      <c r="P275">
        <v>12</v>
      </c>
      <c r="R275">
        <f t="shared" si="12"/>
        <v>0.62790697674418605</v>
      </c>
    </row>
    <row r="276" spans="1:18" x14ac:dyDescent="0.25">
      <c r="A276">
        <v>4</v>
      </c>
      <c r="B276">
        <v>247</v>
      </c>
      <c r="C276" t="s">
        <v>23</v>
      </c>
      <c r="D276" t="s">
        <v>313</v>
      </c>
      <c r="E276" t="s">
        <v>299</v>
      </c>
      <c r="F276" t="s">
        <v>269</v>
      </c>
      <c r="G276">
        <v>2008</v>
      </c>
      <c r="H276" t="s">
        <v>21</v>
      </c>
      <c r="I276" t="s">
        <v>270</v>
      </c>
      <c r="L276" s="1">
        <v>0.4861226851851852</v>
      </c>
      <c r="M276" s="1">
        <v>0.49172453703703706</v>
      </c>
      <c r="O276" s="1">
        <v>5.6018518518518518E-3</v>
      </c>
      <c r="P276">
        <v>12</v>
      </c>
      <c r="R276">
        <f t="shared" si="12"/>
        <v>0.61363636363636365</v>
      </c>
    </row>
    <row r="277" spans="1:18" x14ac:dyDescent="0.25">
      <c r="A277">
        <v>4</v>
      </c>
      <c r="B277">
        <v>311</v>
      </c>
      <c r="C277" t="s">
        <v>23</v>
      </c>
      <c r="D277" t="s">
        <v>408</v>
      </c>
      <c r="E277" t="s">
        <v>299</v>
      </c>
      <c r="F277" t="s">
        <v>368</v>
      </c>
      <c r="G277">
        <v>2008</v>
      </c>
      <c r="H277" t="s">
        <v>21</v>
      </c>
      <c r="I277" t="s">
        <v>382</v>
      </c>
      <c r="L277" s="1">
        <v>0.4869560185185185</v>
      </c>
      <c r="M277" s="1">
        <v>0.49259259259259264</v>
      </c>
      <c r="O277" s="1">
        <v>5.6365740740740742E-3</v>
      </c>
      <c r="P277">
        <v>12</v>
      </c>
      <c r="R277">
        <f t="shared" si="12"/>
        <v>0.60985626283367556</v>
      </c>
    </row>
    <row r="278" spans="1:18" x14ac:dyDescent="0.25">
      <c r="A278">
        <v>4</v>
      </c>
      <c r="B278">
        <v>636</v>
      </c>
      <c r="C278" t="s">
        <v>23</v>
      </c>
      <c r="D278" t="s">
        <v>829</v>
      </c>
      <c r="E278" t="s">
        <v>138</v>
      </c>
      <c r="F278" t="s">
        <v>517</v>
      </c>
      <c r="G278">
        <v>2008</v>
      </c>
      <c r="H278" t="s">
        <v>21</v>
      </c>
      <c r="I278" t="s">
        <v>865</v>
      </c>
      <c r="L278" s="1">
        <v>0.49513888888888885</v>
      </c>
      <c r="M278" s="1">
        <v>0.50078703703703698</v>
      </c>
      <c r="O278" s="1">
        <v>5.6481481481481478E-3</v>
      </c>
      <c r="P278">
        <v>12</v>
      </c>
      <c r="R278">
        <f t="shared" si="12"/>
        <v>0.60860655737704927</v>
      </c>
    </row>
    <row r="279" spans="1:18" x14ac:dyDescent="0.25">
      <c r="A279">
        <v>4</v>
      </c>
      <c r="B279">
        <v>369</v>
      </c>
      <c r="C279" t="s">
        <v>23</v>
      </c>
      <c r="D279" t="s">
        <v>489</v>
      </c>
      <c r="E279" t="s">
        <v>34</v>
      </c>
      <c r="F279" t="s">
        <v>463</v>
      </c>
      <c r="G279">
        <v>2008</v>
      </c>
      <c r="H279" t="s">
        <v>21</v>
      </c>
      <c r="I279" t="s">
        <v>467</v>
      </c>
      <c r="L279" s="1">
        <v>0.49653935185185188</v>
      </c>
      <c r="M279" s="1">
        <v>0.50229166666666669</v>
      </c>
      <c r="O279" s="1">
        <v>5.7523148148148143E-3</v>
      </c>
      <c r="P279">
        <v>12</v>
      </c>
      <c r="R279">
        <f t="shared" si="12"/>
        <v>0.59758551307847085</v>
      </c>
    </row>
    <row r="280" spans="1:18" x14ac:dyDescent="0.25">
      <c r="A280">
        <v>4</v>
      </c>
      <c r="B280">
        <v>567</v>
      </c>
      <c r="C280" t="s">
        <v>23</v>
      </c>
      <c r="D280" t="s">
        <v>732</v>
      </c>
      <c r="E280" t="s">
        <v>52</v>
      </c>
      <c r="F280" t="s">
        <v>768</v>
      </c>
      <c r="H280" t="s">
        <v>21</v>
      </c>
      <c r="L280" s="1">
        <v>0.48961805555555554</v>
      </c>
      <c r="M280" s="1">
        <v>0.49538194444444444</v>
      </c>
      <c r="O280" s="1">
        <v>5.7638888888888887E-3</v>
      </c>
      <c r="P280">
        <v>12</v>
      </c>
      <c r="R280">
        <f t="shared" si="12"/>
        <v>0.59638554216867468</v>
      </c>
    </row>
    <row r="281" spans="1:18" x14ac:dyDescent="0.25">
      <c r="A281">
        <v>4</v>
      </c>
      <c r="B281">
        <v>454</v>
      </c>
      <c r="C281" t="s">
        <v>23</v>
      </c>
      <c r="D281" t="s">
        <v>613</v>
      </c>
      <c r="E281" t="s">
        <v>38</v>
      </c>
      <c r="F281" t="s">
        <v>591</v>
      </c>
      <c r="G281">
        <v>2008</v>
      </c>
      <c r="H281" t="s">
        <v>21</v>
      </c>
      <c r="I281" t="s">
        <v>612</v>
      </c>
      <c r="L281" s="1">
        <v>0.48828703703703707</v>
      </c>
      <c r="M281" s="1">
        <v>0.49414351851851851</v>
      </c>
      <c r="O281" s="1">
        <v>5.8564814814814825E-3</v>
      </c>
      <c r="P281">
        <v>12</v>
      </c>
      <c r="R281">
        <f t="shared" si="12"/>
        <v>0.58695652173913038</v>
      </c>
    </row>
    <row r="282" spans="1:18" x14ac:dyDescent="0.25">
      <c r="A282">
        <v>4</v>
      </c>
      <c r="B282">
        <v>116</v>
      </c>
      <c r="C282" t="s">
        <v>23</v>
      </c>
      <c r="D282" t="s">
        <v>70</v>
      </c>
      <c r="E282" t="s">
        <v>71</v>
      </c>
      <c r="F282" t="s">
        <v>62</v>
      </c>
      <c r="G282">
        <v>2008</v>
      </c>
      <c r="H282" t="s">
        <v>21</v>
      </c>
      <c r="I282" t="s">
        <v>63</v>
      </c>
      <c r="L282" s="1">
        <v>0.50002314814814819</v>
      </c>
      <c r="M282" s="1">
        <v>0.50587962962962962</v>
      </c>
      <c r="O282" s="1">
        <v>5.8564814814814825E-3</v>
      </c>
      <c r="P282">
        <v>12</v>
      </c>
      <c r="R282">
        <f t="shared" si="12"/>
        <v>0.58695652173913038</v>
      </c>
    </row>
    <row r="283" spans="1:18" x14ac:dyDescent="0.25">
      <c r="A283">
        <v>4</v>
      </c>
      <c r="B283">
        <v>308</v>
      </c>
      <c r="C283" t="s">
        <v>23</v>
      </c>
      <c r="D283" t="s">
        <v>403</v>
      </c>
      <c r="E283" t="s">
        <v>117</v>
      </c>
      <c r="F283" t="s">
        <v>368</v>
      </c>
      <c r="G283">
        <v>2008</v>
      </c>
      <c r="H283" t="s">
        <v>21</v>
      </c>
      <c r="I283" t="s">
        <v>374</v>
      </c>
      <c r="L283" s="1">
        <v>0.49238425925925927</v>
      </c>
      <c r="M283" s="1">
        <v>0.49834490740740739</v>
      </c>
      <c r="O283" s="1">
        <v>5.9606481481481489E-3</v>
      </c>
      <c r="P283">
        <v>12</v>
      </c>
      <c r="R283">
        <f t="shared" si="12"/>
        <v>0.57669902912621351</v>
      </c>
    </row>
    <row r="284" spans="1:18" x14ac:dyDescent="0.25">
      <c r="A284">
        <v>4</v>
      </c>
      <c r="B284">
        <v>246</v>
      </c>
      <c r="C284" t="s">
        <v>23</v>
      </c>
      <c r="D284" t="s">
        <v>312</v>
      </c>
      <c r="E284" t="s">
        <v>120</v>
      </c>
      <c r="F284" t="s">
        <v>269</v>
      </c>
      <c r="G284">
        <v>2008</v>
      </c>
      <c r="H284" t="s">
        <v>21</v>
      </c>
      <c r="I284" t="s">
        <v>270</v>
      </c>
      <c r="L284" s="1">
        <v>0.49931712962962965</v>
      </c>
      <c r="M284" s="1">
        <v>0.50552083333333331</v>
      </c>
      <c r="O284" s="1">
        <v>6.2037037037037043E-3</v>
      </c>
      <c r="P284">
        <v>12</v>
      </c>
      <c r="R284">
        <f t="shared" si="12"/>
        <v>0.55410447761194026</v>
      </c>
    </row>
    <row r="285" spans="1:18" x14ac:dyDescent="0.25">
      <c r="A285">
        <v>4</v>
      </c>
      <c r="B285">
        <v>248</v>
      </c>
      <c r="C285" t="s">
        <v>23</v>
      </c>
      <c r="D285" t="s">
        <v>314</v>
      </c>
      <c r="E285" t="s">
        <v>138</v>
      </c>
      <c r="F285" t="s">
        <v>269</v>
      </c>
      <c r="G285">
        <v>2008</v>
      </c>
      <c r="H285" t="s">
        <v>21</v>
      </c>
      <c r="I285" t="s">
        <v>270</v>
      </c>
      <c r="L285" s="1">
        <v>0.50418981481481484</v>
      </c>
      <c r="M285" s="1">
        <v>0.51070601851851849</v>
      </c>
      <c r="O285" s="1">
        <v>6.5162037037037037E-3</v>
      </c>
      <c r="P285">
        <v>12</v>
      </c>
      <c r="R285">
        <f t="shared" si="12"/>
        <v>0.52753108348134992</v>
      </c>
    </row>
    <row r="286" spans="1:18" x14ac:dyDescent="0.25">
      <c r="A286">
        <v>4</v>
      </c>
      <c r="B286">
        <v>139</v>
      </c>
      <c r="C286" t="s">
        <v>23</v>
      </c>
      <c r="D286" t="s">
        <v>127</v>
      </c>
      <c r="E286" t="s">
        <v>128</v>
      </c>
      <c r="F286" t="s">
        <v>78</v>
      </c>
      <c r="G286">
        <v>2008</v>
      </c>
      <c r="H286" t="s">
        <v>21</v>
      </c>
      <c r="I286" t="s">
        <v>129</v>
      </c>
      <c r="L286" s="1">
        <v>0.47858796296296297</v>
      </c>
      <c r="M286" s="1">
        <v>0.48563657407407407</v>
      </c>
      <c r="O286" s="1">
        <v>7.0486111111111105E-3</v>
      </c>
      <c r="P286">
        <v>12</v>
      </c>
      <c r="R286">
        <f t="shared" si="12"/>
        <v>0.48768472906403942</v>
      </c>
    </row>
    <row r="287" spans="1:18" x14ac:dyDescent="0.25">
      <c r="A287">
        <v>4</v>
      </c>
      <c r="B287">
        <v>106</v>
      </c>
      <c r="C287" t="s">
        <v>23</v>
      </c>
      <c r="D287" t="s">
        <v>37</v>
      </c>
      <c r="E287" t="s">
        <v>38</v>
      </c>
      <c r="F287" t="s">
        <v>35</v>
      </c>
      <c r="G287">
        <v>2008</v>
      </c>
      <c r="H287" t="s">
        <v>21</v>
      </c>
      <c r="I287" t="s">
        <v>39</v>
      </c>
      <c r="L287" s="1">
        <v>0.4841435185185185</v>
      </c>
      <c r="M287" s="1">
        <v>0.49181712962962965</v>
      </c>
      <c r="O287" s="1">
        <v>7.6736111111111111E-3</v>
      </c>
      <c r="P287">
        <v>12</v>
      </c>
      <c r="R287">
        <f t="shared" si="12"/>
        <v>0.44796380090497739</v>
      </c>
    </row>
    <row r="288" spans="1:18" x14ac:dyDescent="0.25">
      <c r="A288">
        <v>4</v>
      </c>
      <c r="B288">
        <v>307</v>
      </c>
      <c r="C288" t="s">
        <v>23</v>
      </c>
      <c r="D288" t="s">
        <v>402</v>
      </c>
      <c r="E288" t="s">
        <v>120</v>
      </c>
      <c r="F288" t="s">
        <v>368</v>
      </c>
      <c r="G288">
        <v>2008</v>
      </c>
      <c r="H288" t="s">
        <v>21</v>
      </c>
      <c r="I288" t="s">
        <v>395</v>
      </c>
      <c r="L288" s="1">
        <v>0.4812731481481482</v>
      </c>
      <c r="M288" s="1">
        <v>0.48931712962962964</v>
      </c>
      <c r="O288" s="1">
        <v>8.0439814814814818E-3</v>
      </c>
      <c r="P288">
        <v>12</v>
      </c>
      <c r="R288">
        <f t="shared" si="12"/>
        <v>0.42733812949640287</v>
      </c>
    </row>
    <row r="289" spans="1:18" x14ac:dyDescent="0.25">
      <c r="A289">
        <v>4</v>
      </c>
      <c r="B289">
        <v>513</v>
      </c>
      <c r="C289" t="s">
        <v>23</v>
      </c>
      <c r="D289" t="s">
        <v>681</v>
      </c>
      <c r="E289" t="s">
        <v>317</v>
      </c>
      <c r="F289" t="s">
        <v>631</v>
      </c>
      <c r="G289">
        <v>2008</v>
      </c>
      <c r="H289" t="s">
        <v>21</v>
      </c>
      <c r="I289" t="s">
        <v>632</v>
      </c>
      <c r="L289" s="1">
        <v>0.50350694444444444</v>
      </c>
      <c r="M289" s="1">
        <v>0.51195601851851846</v>
      </c>
      <c r="O289" s="1">
        <v>8.4490740740740741E-3</v>
      </c>
      <c r="P289">
        <v>12</v>
      </c>
      <c r="R289">
        <f t="shared" si="12"/>
        <v>0.40684931506849314</v>
      </c>
    </row>
    <row r="290" spans="1:18" x14ac:dyDescent="0.25">
      <c r="A290">
        <v>4</v>
      </c>
      <c r="B290">
        <v>430</v>
      </c>
      <c r="C290" t="s">
        <v>23</v>
      </c>
      <c r="D290" t="s">
        <v>575</v>
      </c>
      <c r="E290" t="s">
        <v>358</v>
      </c>
      <c r="F290" t="s">
        <v>566</v>
      </c>
      <c r="G290">
        <v>2008</v>
      </c>
      <c r="H290" t="s">
        <v>21</v>
      </c>
      <c r="I290" t="s">
        <v>573</v>
      </c>
      <c r="L290" s="1">
        <v>0.48550925925925931</v>
      </c>
      <c r="M290" s="1">
        <v>0.49579861111111106</v>
      </c>
      <c r="O290" s="1">
        <v>1.0289351851851852E-2</v>
      </c>
      <c r="P290">
        <v>12</v>
      </c>
      <c r="R290">
        <v>0.4</v>
      </c>
    </row>
    <row r="291" spans="1:18" x14ac:dyDescent="0.25">
      <c r="A291">
        <v>4</v>
      </c>
      <c r="B291">
        <v>431</v>
      </c>
      <c r="C291" t="s">
        <v>23</v>
      </c>
      <c r="D291" t="s">
        <v>576</v>
      </c>
      <c r="E291" t="s">
        <v>117</v>
      </c>
      <c r="F291" t="s">
        <v>566</v>
      </c>
      <c r="G291">
        <v>2008</v>
      </c>
      <c r="H291" t="s">
        <v>21</v>
      </c>
      <c r="I291" t="s">
        <v>573</v>
      </c>
      <c r="L291" s="1">
        <v>0.50284722222222222</v>
      </c>
      <c r="M291" s="1">
        <v>0.51446759259259256</v>
      </c>
      <c r="O291" s="1">
        <v>1.1620370370370371E-2</v>
      </c>
      <c r="P291">
        <v>12</v>
      </c>
      <c r="R291">
        <v>0.4</v>
      </c>
    </row>
    <row r="292" spans="1:18" x14ac:dyDescent="0.25">
      <c r="A292">
        <v>4</v>
      </c>
      <c r="B292">
        <v>368</v>
      </c>
      <c r="C292" t="s">
        <v>23</v>
      </c>
      <c r="D292" t="s">
        <v>488</v>
      </c>
      <c r="E292" t="s">
        <v>71</v>
      </c>
      <c r="F292" t="s">
        <v>463</v>
      </c>
      <c r="G292">
        <v>2008</v>
      </c>
      <c r="H292" t="s">
        <v>21</v>
      </c>
      <c r="I292" t="s">
        <v>467</v>
      </c>
      <c r="L292" s="1">
        <v>0.50211805555555555</v>
      </c>
      <c r="M292" s="1">
        <v>0.51391203703703703</v>
      </c>
      <c r="O292" s="1">
        <v>1.1793981481481482E-2</v>
      </c>
      <c r="P292">
        <v>12</v>
      </c>
      <c r="R292">
        <v>0.4</v>
      </c>
    </row>
    <row r="293" spans="1:18" x14ac:dyDescent="0.25">
      <c r="A293">
        <v>4</v>
      </c>
      <c r="B293">
        <v>519</v>
      </c>
      <c r="C293" t="s">
        <v>23</v>
      </c>
      <c r="D293" t="s">
        <v>460</v>
      </c>
      <c r="E293" t="s">
        <v>25</v>
      </c>
      <c r="F293" t="s">
        <v>631</v>
      </c>
      <c r="G293">
        <v>2008</v>
      </c>
      <c r="H293" t="s">
        <v>21</v>
      </c>
      <c r="I293" t="s">
        <v>632</v>
      </c>
      <c r="L293" s="1">
        <v>0.47986111111111113</v>
      </c>
      <c r="M293" s="1">
        <v>0.49577546296296293</v>
      </c>
      <c r="O293" s="1">
        <v>1.5914351851851853E-2</v>
      </c>
      <c r="P293">
        <v>12</v>
      </c>
      <c r="R293">
        <v>0.4</v>
      </c>
    </row>
    <row r="294" spans="1:18" x14ac:dyDescent="0.25">
      <c r="A294">
        <v>4</v>
      </c>
      <c r="B294">
        <v>520</v>
      </c>
      <c r="C294" t="s">
        <v>23</v>
      </c>
      <c r="D294" t="s">
        <v>688</v>
      </c>
      <c r="E294" t="s">
        <v>71</v>
      </c>
      <c r="F294" t="s">
        <v>631</v>
      </c>
      <c r="G294">
        <v>2008</v>
      </c>
      <c r="H294" t="s">
        <v>21</v>
      </c>
      <c r="I294" t="s">
        <v>632</v>
      </c>
      <c r="L294" s="1">
        <v>0.48478009259259264</v>
      </c>
      <c r="M294" s="1">
        <v>0.50108796296296299</v>
      </c>
      <c r="O294" s="1">
        <v>1.6307870370370372E-2</v>
      </c>
      <c r="P294">
        <v>12</v>
      </c>
      <c r="R294">
        <v>0.4</v>
      </c>
    </row>
    <row r="295" spans="1:18" x14ac:dyDescent="0.25">
      <c r="A295">
        <v>4</v>
      </c>
      <c r="B295">
        <v>516</v>
      </c>
      <c r="C295" t="s">
        <v>23</v>
      </c>
      <c r="D295" t="s">
        <v>684</v>
      </c>
      <c r="E295" t="s">
        <v>344</v>
      </c>
      <c r="F295" t="s">
        <v>631</v>
      </c>
      <c r="G295">
        <v>2008</v>
      </c>
      <c r="H295" t="s">
        <v>21</v>
      </c>
      <c r="I295" t="s">
        <v>632</v>
      </c>
      <c r="L295" s="1">
        <v>0.49730324074074073</v>
      </c>
      <c r="M295" s="1">
        <v>0.50160879629629629</v>
      </c>
      <c r="O295" s="1">
        <v>4.3055555555555555E-3</v>
      </c>
      <c r="P295">
        <v>11</v>
      </c>
      <c r="R295">
        <v>0.2</v>
      </c>
    </row>
    <row r="296" spans="1:18" x14ac:dyDescent="0.25">
      <c r="A296">
        <v>4</v>
      </c>
      <c r="B296">
        <v>514</v>
      </c>
      <c r="C296" t="s">
        <v>23</v>
      </c>
      <c r="D296" t="s">
        <v>682</v>
      </c>
      <c r="E296" t="s">
        <v>75</v>
      </c>
      <c r="F296" t="s">
        <v>631</v>
      </c>
      <c r="G296">
        <v>2008</v>
      </c>
      <c r="H296" t="s">
        <v>21</v>
      </c>
      <c r="I296" t="s">
        <v>632</v>
      </c>
      <c r="L296" s="1">
        <v>0.50141203703703707</v>
      </c>
      <c r="M296" s="1">
        <v>0.50762731481481482</v>
      </c>
      <c r="O296" s="1">
        <v>6.215277777777777E-3</v>
      </c>
      <c r="P296">
        <v>11</v>
      </c>
      <c r="R296">
        <v>0.2</v>
      </c>
    </row>
    <row r="297" spans="1:18" x14ac:dyDescent="0.25">
      <c r="A297">
        <v>4</v>
      </c>
      <c r="B297">
        <v>245</v>
      </c>
      <c r="C297" t="s">
        <v>23</v>
      </c>
      <c r="D297" t="s">
        <v>311</v>
      </c>
      <c r="E297" t="s">
        <v>140</v>
      </c>
      <c r="F297" t="s">
        <v>269</v>
      </c>
      <c r="G297">
        <v>2008</v>
      </c>
      <c r="H297" t="s">
        <v>21</v>
      </c>
      <c r="I297" t="s">
        <v>270</v>
      </c>
      <c r="L297" s="1">
        <v>0.49313657407407407</v>
      </c>
      <c r="M297" s="1">
        <v>0.49973379629629627</v>
      </c>
      <c r="O297" s="1">
        <v>6.5972222222222222E-3</v>
      </c>
      <c r="P297">
        <v>11</v>
      </c>
      <c r="R297">
        <v>0.2</v>
      </c>
    </row>
    <row r="298" spans="1:18" x14ac:dyDescent="0.25">
      <c r="A298">
        <v>4</v>
      </c>
      <c r="B298">
        <v>521</v>
      </c>
      <c r="C298" t="s">
        <v>23</v>
      </c>
      <c r="D298" t="s">
        <v>673</v>
      </c>
      <c r="E298" t="s">
        <v>324</v>
      </c>
      <c r="F298" t="s">
        <v>631</v>
      </c>
      <c r="G298">
        <v>2008</v>
      </c>
      <c r="H298" t="s">
        <v>21</v>
      </c>
      <c r="I298" t="s">
        <v>632</v>
      </c>
      <c r="L298" s="1">
        <v>0.50069444444444444</v>
      </c>
      <c r="M298" s="1">
        <v>0.50984953703703706</v>
      </c>
      <c r="O298" s="1">
        <v>9.1550925925925931E-3</v>
      </c>
      <c r="P298">
        <v>11</v>
      </c>
      <c r="R298">
        <v>0.2</v>
      </c>
    </row>
    <row r="299" spans="1:18" x14ac:dyDescent="0.25">
      <c r="A299">
        <v>4</v>
      </c>
      <c r="B299">
        <v>517</v>
      </c>
      <c r="C299" t="s">
        <v>23</v>
      </c>
      <c r="D299" t="s">
        <v>685</v>
      </c>
      <c r="E299" t="s">
        <v>342</v>
      </c>
      <c r="F299" t="s">
        <v>631</v>
      </c>
      <c r="G299">
        <v>2008</v>
      </c>
      <c r="H299" t="s">
        <v>21</v>
      </c>
      <c r="I299" t="s">
        <v>632</v>
      </c>
      <c r="L299" s="1">
        <v>0.47649305555555554</v>
      </c>
      <c r="M299" s="1">
        <v>0.48069444444444448</v>
      </c>
      <c r="O299" s="1">
        <v>4.2013888888888891E-3</v>
      </c>
      <c r="P299">
        <v>8</v>
      </c>
      <c r="R299">
        <v>0.2</v>
      </c>
    </row>
    <row r="300" spans="1:18" x14ac:dyDescent="0.25">
      <c r="A300">
        <v>4</v>
      </c>
      <c r="B300">
        <v>249</v>
      </c>
      <c r="C300" t="s">
        <v>23</v>
      </c>
      <c r="D300" t="s">
        <v>315</v>
      </c>
      <c r="E300" t="s">
        <v>71</v>
      </c>
      <c r="F300" t="s">
        <v>269</v>
      </c>
      <c r="G300">
        <v>2008</v>
      </c>
      <c r="H300" t="s">
        <v>21</v>
      </c>
      <c r="I300" t="s">
        <v>270</v>
      </c>
      <c r="L300" s="1">
        <v>0.48749999999999999</v>
      </c>
      <c r="R300">
        <v>0</v>
      </c>
    </row>
    <row r="301" spans="1:18" x14ac:dyDescent="0.25">
      <c r="A301">
        <v>4</v>
      </c>
      <c r="B301">
        <v>416</v>
      </c>
      <c r="C301" t="s">
        <v>23</v>
      </c>
      <c r="D301" t="s">
        <v>550</v>
      </c>
      <c r="E301" t="s">
        <v>551</v>
      </c>
      <c r="F301" t="s">
        <v>549</v>
      </c>
      <c r="G301">
        <v>2008</v>
      </c>
      <c r="H301" t="s">
        <v>21</v>
      </c>
      <c r="I301" t="s">
        <v>168</v>
      </c>
      <c r="L301" s="1">
        <v>0.47916666666666669</v>
      </c>
      <c r="R301">
        <v>0</v>
      </c>
    </row>
    <row r="302" spans="1:18" x14ac:dyDescent="0.25">
      <c r="A302">
        <v>4</v>
      </c>
      <c r="B302">
        <v>137</v>
      </c>
      <c r="C302" t="s">
        <v>23</v>
      </c>
      <c r="D302" t="s">
        <v>122</v>
      </c>
      <c r="E302" t="s">
        <v>123</v>
      </c>
      <c r="F302" t="s">
        <v>78</v>
      </c>
      <c r="G302">
        <v>2008</v>
      </c>
      <c r="H302" t="s">
        <v>21</v>
      </c>
      <c r="I302" t="s">
        <v>124</v>
      </c>
      <c r="L302" s="1">
        <v>0.49374999999999997</v>
      </c>
      <c r="R302">
        <v>0</v>
      </c>
    </row>
    <row r="303" spans="1:18" x14ac:dyDescent="0.25">
      <c r="A303">
        <v>4</v>
      </c>
      <c r="B303">
        <v>138</v>
      </c>
      <c r="C303" t="s">
        <v>23</v>
      </c>
      <c r="D303" t="s">
        <v>125</v>
      </c>
      <c r="E303" t="s">
        <v>126</v>
      </c>
      <c r="F303" t="s">
        <v>78</v>
      </c>
      <c r="G303">
        <v>2008</v>
      </c>
      <c r="H303" t="s">
        <v>21</v>
      </c>
      <c r="I303" t="s">
        <v>124</v>
      </c>
      <c r="L303" s="1">
        <v>0.49791666666666662</v>
      </c>
      <c r="R303">
        <v>0</v>
      </c>
    </row>
    <row r="304" spans="1:18" x14ac:dyDescent="0.25">
      <c r="A304">
        <v>4</v>
      </c>
      <c r="B304">
        <v>429</v>
      </c>
      <c r="C304" t="s">
        <v>23</v>
      </c>
      <c r="D304" t="s">
        <v>574</v>
      </c>
      <c r="E304" t="s">
        <v>140</v>
      </c>
      <c r="F304" t="s">
        <v>566</v>
      </c>
      <c r="G304">
        <v>2008</v>
      </c>
      <c r="H304" t="s">
        <v>21</v>
      </c>
      <c r="I304" t="s">
        <v>573</v>
      </c>
      <c r="L304" s="1">
        <v>0.48055555555555557</v>
      </c>
      <c r="R304">
        <v>0</v>
      </c>
    </row>
    <row r="305" spans="1:18" x14ac:dyDescent="0.25">
      <c r="A305">
        <v>4</v>
      </c>
      <c r="B305">
        <v>432</v>
      </c>
      <c r="C305" t="s">
        <v>23</v>
      </c>
      <c r="D305" t="s">
        <v>495</v>
      </c>
      <c r="E305" t="s">
        <v>157</v>
      </c>
      <c r="F305" t="s">
        <v>566</v>
      </c>
      <c r="G305">
        <v>2008</v>
      </c>
      <c r="H305" t="s">
        <v>21</v>
      </c>
      <c r="I305" t="s">
        <v>573</v>
      </c>
      <c r="L305" s="1">
        <v>0.4770833333333333</v>
      </c>
      <c r="R305">
        <v>0</v>
      </c>
    </row>
    <row r="306" spans="1:18" x14ac:dyDescent="0.25">
      <c r="A306">
        <v>4</v>
      </c>
      <c r="B306">
        <v>518</v>
      </c>
      <c r="C306" t="s">
        <v>23</v>
      </c>
      <c r="D306" t="s">
        <v>686</v>
      </c>
      <c r="E306" t="s">
        <v>687</v>
      </c>
      <c r="F306" t="s">
        <v>631</v>
      </c>
      <c r="G306">
        <v>2008</v>
      </c>
      <c r="H306" t="s">
        <v>21</v>
      </c>
      <c r="I306" t="s">
        <v>632</v>
      </c>
      <c r="L306" s="1">
        <v>0.49027777777777781</v>
      </c>
      <c r="R306">
        <v>0</v>
      </c>
    </row>
    <row r="307" spans="1:18" x14ac:dyDescent="0.25">
      <c r="A307">
        <v>4</v>
      </c>
      <c r="B307">
        <v>310</v>
      </c>
      <c r="C307" t="s">
        <v>23</v>
      </c>
      <c r="D307" t="s">
        <v>406</v>
      </c>
      <c r="E307" t="s">
        <v>407</v>
      </c>
      <c r="F307" t="s">
        <v>368</v>
      </c>
      <c r="G307">
        <v>2008</v>
      </c>
      <c r="H307" t="s">
        <v>21</v>
      </c>
      <c r="I307" t="s">
        <v>371</v>
      </c>
      <c r="L307" s="1">
        <v>0.49444444444444446</v>
      </c>
      <c r="R307">
        <v>0</v>
      </c>
    </row>
    <row r="308" spans="1:18" x14ac:dyDescent="0.25">
      <c r="A308">
        <v>4</v>
      </c>
      <c r="B308">
        <v>688</v>
      </c>
      <c r="C308" t="s">
        <v>23</v>
      </c>
      <c r="D308" t="s">
        <v>648</v>
      </c>
      <c r="E308" t="s">
        <v>649</v>
      </c>
      <c r="H308" t="s">
        <v>21</v>
      </c>
      <c r="L308" s="1">
        <v>0.4777777777777778</v>
      </c>
      <c r="R308">
        <v>0</v>
      </c>
    </row>
    <row r="309" spans="1:18" x14ac:dyDescent="0.25">
      <c r="A309">
        <v>4</v>
      </c>
      <c r="B309">
        <v>202</v>
      </c>
      <c r="C309" t="s">
        <v>73</v>
      </c>
      <c r="D309" t="s">
        <v>257</v>
      </c>
      <c r="E309" t="s">
        <v>123</v>
      </c>
      <c r="F309" t="s">
        <v>234</v>
      </c>
      <c r="G309">
        <v>2007</v>
      </c>
      <c r="H309" t="s">
        <v>21</v>
      </c>
      <c r="I309">
        <v>161</v>
      </c>
      <c r="L309" s="1">
        <v>0.47990740740740739</v>
      </c>
      <c r="M309" s="1">
        <v>0.49231481481481482</v>
      </c>
      <c r="O309" s="1">
        <v>1.2407407407407409E-2</v>
      </c>
      <c r="R309">
        <f>$O$309/O309</f>
        <v>1</v>
      </c>
    </row>
    <row r="310" spans="1:18" x14ac:dyDescent="0.25">
      <c r="A310">
        <v>4</v>
      </c>
      <c r="B310">
        <v>252</v>
      </c>
      <c r="C310" t="s">
        <v>73</v>
      </c>
      <c r="D310" t="s">
        <v>206</v>
      </c>
      <c r="E310" t="s">
        <v>138</v>
      </c>
      <c r="F310" t="s">
        <v>269</v>
      </c>
      <c r="G310">
        <v>2007</v>
      </c>
      <c r="H310" t="s">
        <v>21</v>
      </c>
      <c r="I310" t="s">
        <v>270</v>
      </c>
      <c r="L310" s="1">
        <v>0.48966435185185181</v>
      </c>
      <c r="M310" s="1">
        <v>0.50268518518518512</v>
      </c>
      <c r="O310" s="1">
        <v>1.3020833333333334E-2</v>
      </c>
      <c r="R310">
        <f t="shared" ref="R310:R327" si="13">$O$309/O310</f>
        <v>0.9528888888888889</v>
      </c>
    </row>
    <row r="311" spans="1:18" x14ac:dyDescent="0.25">
      <c r="A311">
        <v>4</v>
      </c>
      <c r="B311">
        <v>118</v>
      </c>
      <c r="C311" t="s">
        <v>73</v>
      </c>
      <c r="D311" t="s">
        <v>74</v>
      </c>
      <c r="E311" t="s">
        <v>75</v>
      </c>
      <c r="F311" t="s">
        <v>62</v>
      </c>
      <c r="G311">
        <v>2007</v>
      </c>
      <c r="H311" t="s">
        <v>21</v>
      </c>
      <c r="I311" t="s">
        <v>63</v>
      </c>
      <c r="L311" s="1">
        <v>0.48274305555555558</v>
      </c>
      <c r="M311" s="1">
        <v>0.49832175925925926</v>
      </c>
      <c r="O311" s="1">
        <v>1.5578703703703704E-2</v>
      </c>
      <c r="R311">
        <f t="shared" si="13"/>
        <v>0.79643387815750377</v>
      </c>
    </row>
    <row r="312" spans="1:18" x14ac:dyDescent="0.25">
      <c r="A312">
        <v>4</v>
      </c>
      <c r="B312">
        <v>646</v>
      </c>
      <c r="C312" t="s">
        <v>73</v>
      </c>
      <c r="D312" t="s">
        <v>839</v>
      </c>
      <c r="E312" t="s">
        <v>71</v>
      </c>
      <c r="F312" t="s">
        <v>517</v>
      </c>
      <c r="G312">
        <v>2007</v>
      </c>
      <c r="H312" t="s">
        <v>21</v>
      </c>
      <c r="I312" t="s">
        <v>865</v>
      </c>
      <c r="L312" s="1">
        <v>0.49312500000000004</v>
      </c>
      <c r="M312" s="1">
        <v>0.50873842592592589</v>
      </c>
      <c r="O312" s="1">
        <v>1.5613425925925926E-2</v>
      </c>
      <c r="R312">
        <f t="shared" si="13"/>
        <v>0.79466271312083026</v>
      </c>
    </row>
    <row r="313" spans="1:18" x14ac:dyDescent="0.25">
      <c r="A313">
        <v>4</v>
      </c>
      <c r="B313">
        <v>372</v>
      </c>
      <c r="C313" t="s">
        <v>73</v>
      </c>
      <c r="D313" t="s">
        <v>491</v>
      </c>
      <c r="E313" t="s">
        <v>254</v>
      </c>
      <c r="F313" t="s">
        <v>463</v>
      </c>
      <c r="G313">
        <v>2007</v>
      </c>
      <c r="H313" t="s">
        <v>21</v>
      </c>
      <c r="I313" t="s">
        <v>467</v>
      </c>
      <c r="L313" s="1">
        <v>0.4944560185185185</v>
      </c>
      <c r="M313" s="1">
        <v>0.5103240740740741</v>
      </c>
      <c r="O313" s="1">
        <v>1.5868055555555555E-2</v>
      </c>
      <c r="R313">
        <f t="shared" si="13"/>
        <v>0.78191101385849748</v>
      </c>
    </row>
    <row r="314" spans="1:18" x14ac:dyDescent="0.25">
      <c r="A314">
        <v>4</v>
      </c>
      <c r="B314">
        <v>455</v>
      </c>
      <c r="C314" t="s">
        <v>73</v>
      </c>
      <c r="D314" t="s">
        <v>614</v>
      </c>
      <c r="E314" t="s">
        <v>117</v>
      </c>
      <c r="F314" t="s">
        <v>591</v>
      </c>
      <c r="G314">
        <v>2007</v>
      </c>
      <c r="H314" t="s">
        <v>21</v>
      </c>
      <c r="I314" t="s">
        <v>615</v>
      </c>
      <c r="L314" s="1">
        <v>0.48759259259259258</v>
      </c>
      <c r="M314" s="1">
        <v>0.50353009259259263</v>
      </c>
      <c r="O314" s="1">
        <v>1.59375E-2</v>
      </c>
      <c r="R314">
        <f t="shared" si="13"/>
        <v>0.77850399419026872</v>
      </c>
    </row>
    <row r="315" spans="1:18" x14ac:dyDescent="0.25">
      <c r="A315">
        <v>4</v>
      </c>
      <c r="B315">
        <v>313</v>
      </c>
      <c r="C315" t="s">
        <v>73</v>
      </c>
      <c r="D315" t="s">
        <v>410</v>
      </c>
      <c r="E315" t="s">
        <v>34</v>
      </c>
      <c r="F315" t="s">
        <v>368</v>
      </c>
      <c r="G315">
        <v>2007</v>
      </c>
      <c r="H315" t="s">
        <v>21</v>
      </c>
      <c r="I315" t="s">
        <v>369</v>
      </c>
      <c r="L315" s="1">
        <v>0.48826388888888889</v>
      </c>
      <c r="M315" s="1">
        <v>0.50424768518518526</v>
      </c>
      <c r="O315" s="1">
        <v>1.5983796296296295E-2</v>
      </c>
      <c r="R315">
        <f t="shared" si="13"/>
        <v>0.77624909485879812</v>
      </c>
    </row>
    <row r="316" spans="1:18" x14ac:dyDescent="0.25">
      <c r="A316">
        <v>4</v>
      </c>
      <c r="B316">
        <v>568</v>
      </c>
      <c r="C316" t="s">
        <v>73</v>
      </c>
      <c r="D316" t="s">
        <v>769</v>
      </c>
      <c r="E316" t="s">
        <v>770</v>
      </c>
      <c r="F316" t="s">
        <v>517</v>
      </c>
      <c r="G316">
        <v>2007</v>
      </c>
      <c r="H316" t="s">
        <v>21</v>
      </c>
      <c r="I316" t="s">
        <v>865</v>
      </c>
      <c r="L316" s="1">
        <v>0.48692129629629632</v>
      </c>
      <c r="M316" s="1">
        <v>0.50406249999999997</v>
      </c>
      <c r="O316" s="1">
        <v>1.7141203703703704E-2</v>
      </c>
      <c r="R316">
        <f t="shared" si="13"/>
        <v>0.723835246455098</v>
      </c>
    </row>
    <row r="317" spans="1:18" x14ac:dyDescent="0.25">
      <c r="A317">
        <v>4</v>
      </c>
      <c r="B317">
        <v>272</v>
      </c>
      <c r="C317" t="s">
        <v>73</v>
      </c>
      <c r="D317" t="s">
        <v>345</v>
      </c>
      <c r="E317" t="s">
        <v>346</v>
      </c>
      <c r="F317" t="s">
        <v>332</v>
      </c>
      <c r="G317">
        <v>2007</v>
      </c>
      <c r="H317" t="s">
        <v>21</v>
      </c>
      <c r="I317" t="s">
        <v>347</v>
      </c>
      <c r="L317" s="1">
        <v>0.48201388888888891</v>
      </c>
      <c r="M317" s="1">
        <v>0.49956018518518519</v>
      </c>
      <c r="O317" s="1">
        <v>1.7546296296296296E-2</v>
      </c>
      <c r="R317">
        <f t="shared" si="13"/>
        <v>0.7071240105540898</v>
      </c>
    </row>
    <row r="318" spans="1:18" x14ac:dyDescent="0.25">
      <c r="A318">
        <v>4</v>
      </c>
      <c r="B318">
        <v>201</v>
      </c>
      <c r="C318" t="s">
        <v>73</v>
      </c>
      <c r="D318" t="s">
        <v>255</v>
      </c>
      <c r="E318" t="s">
        <v>256</v>
      </c>
      <c r="F318" t="s">
        <v>234</v>
      </c>
      <c r="G318">
        <v>2007</v>
      </c>
      <c r="H318" t="s">
        <v>21</v>
      </c>
      <c r="I318">
        <v>163</v>
      </c>
      <c r="L318" s="1">
        <v>0.49028935185185185</v>
      </c>
      <c r="M318" s="1">
        <v>0.50802083333333337</v>
      </c>
      <c r="O318" s="1">
        <v>1.7731481481481483E-2</v>
      </c>
      <c r="R318">
        <f t="shared" si="13"/>
        <v>0.69973890339425582</v>
      </c>
    </row>
    <row r="319" spans="1:18" x14ac:dyDescent="0.25">
      <c r="A319">
        <v>4</v>
      </c>
      <c r="B319">
        <v>600</v>
      </c>
      <c r="C319" t="s">
        <v>73</v>
      </c>
      <c r="D319" t="s">
        <v>787</v>
      </c>
      <c r="E319" t="s">
        <v>788</v>
      </c>
      <c r="F319" t="s">
        <v>62</v>
      </c>
      <c r="G319">
        <v>2007</v>
      </c>
      <c r="H319" t="s">
        <v>21</v>
      </c>
      <c r="I319" t="s">
        <v>63</v>
      </c>
      <c r="L319" s="1">
        <v>0.49174768518518519</v>
      </c>
      <c r="M319" s="1">
        <v>0.50973379629629634</v>
      </c>
      <c r="O319" s="1">
        <v>1.7986111111111109E-2</v>
      </c>
      <c r="R319">
        <f t="shared" si="13"/>
        <v>0.68983268983268997</v>
      </c>
    </row>
    <row r="320" spans="1:18" x14ac:dyDescent="0.25">
      <c r="A320">
        <v>4</v>
      </c>
      <c r="B320">
        <v>271</v>
      </c>
      <c r="C320" t="s">
        <v>73</v>
      </c>
      <c r="D320" t="s">
        <v>343</v>
      </c>
      <c r="E320" t="s">
        <v>344</v>
      </c>
      <c r="F320" t="s">
        <v>332</v>
      </c>
      <c r="G320">
        <v>2007</v>
      </c>
      <c r="H320" t="s">
        <v>21</v>
      </c>
      <c r="I320">
        <v>43</v>
      </c>
      <c r="L320" s="1">
        <v>0.48616898148148152</v>
      </c>
      <c r="M320" s="1">
        <v>0.5041782407407408</v>
      </c>
      <c r="O320" s="1">
        <v>1.800925925925926E-2</v>
      </c>
      <c r="R320">
        <f t="shared" si="13"/>
        <v>0.68894601542416456</v>
      </c>
    </row>
    <row r="321" spans="1:18" x14ac:dyDescent="0.25">
      <c r="A321">
        <v>4</v>
      </c>
      <c r="B321">
        <v>312</v>
      </c>
      <c r="C321" t="s">
        <v>73</v>
      </c>
      <c r="D321" t="s">
        <v>409</v>
      </c>
      <c r="E321" t="s">
        <v>59</v>
      </c>
      <c r="F321" t="s">
        <v>368</v>
      </c>
      <c r="G321">
        <v>2007</v>
      </c>
      <c r="H321" t="s">
        <v>21</v>
      </c>
      <c r="I321" t="s">
        <v>99</v>
      </c>
      <c r="L321" s="1">
        <v>0.48552083333333335</v>
      </c>
      <c r="M321" s="1">
        <v>0.50396990740740744</v>
      </c>
      <c r="O321" s="1">
        <v>1.8449074074074073E-2</v>
      </c>
      <c r="R321">
        <f t="shared" si="13"/>
        <v>0.67252195734002518</v>
      </c>
    </row>
    <row r="322" spans="1:18" x14ac:dyDescent="0.25">
      <c r="A322">
        <v>4</v>
      </c>
      <c r="B322">
        <v>253</v>
      </c>
      <c r="C322" t="s">
        <v>73</v>
      </c>
      <c r="D322" t="s">
        <v>319</v>
      </c>
      <c r="E322" t="s">
        <v>320</v>
      </c>
      <c r="F322" t="s">
        <v>269</v>
      </c>
      <c r="G322">
        <v>2007</v>
      </c>
      <c r="H322" t="s">
        <v>21</v>
      </c>
      <c r="I322" t="s">
        <v>270</v>
      </c>
      <c r="L322" s="1">
        <v>0.48474537037037035</v>
      </c>
      <c r="M322" s="1">
        <v>0.50342592592592594</v>
      </c>
      <c r="O322" s="1">
        <v>1.8680555555555554E-2</v>
      </c>
      <c r="R322">
        <f t="shared" si="13"/>
        <v>0.66418835192069403</v>
      </c>
    </row>
    <row r="323" spans="1:18" x14ac:dyDescent="0.25">
      <c r="A323">
        <v>4</v>
      </c>
      <c r="B323">
        <v>639</v>
      </c>
      <c r="C323" t="s">
        <v>73</v>
      </c>
      <c r="D323" t="s">
        <v>832</v>
      </c>
      <c r="E323" t="s">
        <v>773</v>
      </c>
      <c r="F323" t="s">
        <v>517</v>
      </c>
      <c r="G323">
        <v>2007</v>
      </c>
      <c r="H323" t="s">
        <v>21</v>
      </c>
      <c r="I323" t="s">
        <v>865</v>
      </c>
      <c r="L323" s="1">
        <v>0.48126157407407405</v>
      </c>
      <c r="M323" s="1">
        <v>0.50115740740740744</v>
      </c>
      <c r="O323" s="1">
        <v>1.9895833333333331E-2</v>
      </c>
      <c r="R323">
        <f t="shared" si="13"/>
        <v>0.6236183827806866</v>
      </c>
    </row>
    <row r="324" spans="1:18" x14ac:dyDescent="0.25">
      <c r="A324">
        <v>4</v>
      </c>
      <c r="B324">
        <v>371</v>
      </c>
      <c r="C324" t="s">
        <v>73</v>
      </c>
      <c r="D324" t="s">
        <v>480</v>
      </c>
      <c r="E324" t="s">
        <v>157</v>
      </c>
      <c r="F324" t="s">
        <v>463</v>
      </c>
      <c r="G324">
        <v>2007</v>
      </c>
      <c r="H324" t="s">
        <v>21</v>
      </c>
      <c r="I324" t="s">
        <v>482</v>
      </c>
      <c r="L324" s="1">
        <v>0.49105324074074069</v>
      </c>
      <c r="M324" s="1">
        <v>0.51118055555555553</v>
      </c>
      <c r="O324" s="1">
        <v>2.0127314814814817E-2</v>
      </c>
      <c r="R324">
        <f t="shared" si="13"/>
        <v>0.61644623346751004</v>
      </c>
    </row>
    <row r="325" spans="1:18" x14ac:dyDescent="0.25">
      <c r="A325">
        <v>4</v>
      </c>
      <c r="B325">
        <v>373</v>
      </c>
      <c r="C325" t="s">
        <v>73</v>
      </c>
      <c r="D325" t="s">
        <v>492</v>
      </c>
      <c r="E325" t="s">
        <v>493</v>
      </c>
      <c r="F325" t="s">
        <v>463</v>
      </c>
      <c r="G325">
        <v>2007</v>
      </c>
      <c r="H325" t="s">
        <v>21</v>
      </c>
      <c r="I325" t="s">
        <v>464</v>
      </c>
      <c r="L325" s="1">
        <v>0.49531249999999999</v>
      </c>
      <c r="M325" s="1">
        <v>0.52098379629629632</v>
      </c>
      <c r="O325" s="1">
        <v>2.56712962962963E-2</v>
      </c>
      <c r="R325">
        <f t="shared" si="13"/>
        <v>0.48331830477908022</v>
      </c>
    </row>
    <row r="326" spans="1:18" x14ac:dyDescent="0.25">
      <c r="A326">
        <v>4</v>
      </c>
      <c r="B326">
        <v>694</v>
      </c>
      <c r="C326" t="s">
        <v>73</v>
      </c>
      <c r="D326" t="s">
        <v>780</v>
      </c>
      <c r="E326" t="s">
        <v>157</v>
      </c>
      <c r="F326" t="s">
        <v>549</v>
      </c>
      <c r="G326">
        <v>2007</v>
      </c>
      <c r="H326" t="s">
        <v>21</v>
      </c>
      <c r="I326" t="s">
        <v>759</v>
      </c>
      <c r="L326" s="1">
        <v>0.48531250000000004</v>
      </c>
      <c r="M326" s="1">
        <v>0.5153240740740741</v>
      </c>
      <c r="O326" s="1">
        <v>3.0011574074074076E-2</v>
      </c>
      <c r="R326">
        <f t="shared" si="13"/>
        <v>0.413420748168145</v>
      </c>
    </row>
    <row r="327" spans="1:18" x14ac:dyDescent="0.25">
      <c r="A327">
        <v>4</v>
      </c>
      <c r="B327">
        <v>417</v>
      </c>
      <c r="C327" t="s">
        <v>73</v>
      </c>
      <c r="D327" t="s">
        <v>552</v>
      </c>
      <c r="E327" t="s">
        <v>407</v>
      </c>
      <c r="F327" t="s">
        <v>549</v>
      </c>
      <c r="G327">
        <v>2007</v>
      </c>
      <c r="H327" t="s">
        <v>21</v>
      </c>
      <c r="I327" t="s">
        <v>759</v>
      </c>
      <c r="L327" s="1">
        <v>0.4805787037037037</v>
      </c>
      <c r="M327" s="1">
        <v>0.51186342592592593</v>
      </c>
      <c r="O327" s="1">
        <v>3.1284722222222221E-2</v>
      </c>
      <c r="R327">
        <v>0.4</v>
      </c>
    </row>
    <row r="328" spans="1:18" x14ac:dyDescent="0.25">
      <c r="A328">
        <v>4</v>
      </c>
      <c r="B328">
        <v>1594</v>
      </c>
      <c r="C328" t="s">
        <v>73</v>
      </c>
      <c r="D328" t="s">
        <v>887</v>
      </c>
      <c r="E328" t="s">
        <v>71</v>
      </c>
      <c r="F328" t="s">
        <v>62</v>
      </c>
      <c r="G328">
        <v>2007</v>
      </c>
      <c r="H328" t="s">
        <v>21</v>
      </c>
      <c r="I328" t="s">
        <v>69</v>
      </c>
      <c r="L328" s="1">
        <v>0.48888888888888887</v>
      </c>
      <c r="M328" s="1">
        <v>0.54643518518518519</v>
      </c>
      <c r="O328" t="s">
        <v>57</v>
      </c>
      <c r="R328">
        <v>0.2</v>
      </c>
    </row>
    <row r="329" spans="1:18" x14ac:dyDescent="0.25">
      <c r="A329">
        <v>4</v>
      </c>
      <c r="B329">
        <v>374</v>
      </c>
      <c r="C329" t="s">
        <v>73</v>
      </c>
      <c r="D329" t="s">
        <v>494</v>
      </c>
      <c r="E329" t="s">
        <v>128</v>
      </c>
      <c r="F329" t="s">
        <v>463</v>
      </c>
      <c r="G329">
        <v>2007</v>
      </c>
      <c r="H329" t="s">
        <v>21</v>
      </c>
      <c r="I329" t="s">
        <v>464</v>
      </c>
      <c r="L329" s="1">
        <v>0.4924074074074074</v>
      </c>
      <c r="M329" s="1">
        <v>0.51649305555555558</v>
      </c>
      <c r="O329" t="s">
        <v>57</v>
      </c>
      <c r="R329">
        <v>0.2</v>
      </c>
    </row>
    <row r="330" spans="1:18" x14ac:dyDescent="0.25">
      <c r="A330">
        <v>4</v>
      </c>
      <c r="B330">
        <v>438</v>
      </c>
      <c r="C330" t="s">
        <v>73</v>
      </c>
      <c r="D330" t="s">
        <v>586</v>
      </c>
      <c r="E330" t="s">
        <v>120</v>
      </c>
      <c r="F330" t="s">
        <v>587</v>
      </c>
      <c r="G330">
        <v>2007</v>
      </c>
      <c r="H330" t="s">
        <v>21</v>
      </c>
      <c r="I330" t="s">
        <v>588</v>
      </c>
      <c r="L330" s="1">
        <v>0.49374999999999997</v>
      </c>
      <c r="R330">
        <v>0</v>
      </c>
    </row>
    <row r="331" spans="1:18" x14ac:dyDescent="0.25">
      <c r="A331">
        <v>4</v>
      </c>
      <c r="B331">
        <v>140</v>
      </c>
      <c r="C331" t="s">
        <v>73</v>
      </c>
      <c r="D331" t="s">
        <v>130</v>
      </c>
      <c r="E331" t="s">
        <v>131</v>
      </c>
      <c r="F331" t="s">
        <v>78</v>
      </c>
      <c r="G331">
        <v>2007</v>
      </c>
      <c r="H331" t="s">
        <v>21</v>
      </c>
      <c r="I331" t="s">
        <v>132</v>
      </c>
      <c r="L331" s="1">
        <v>0.47916666666666669</v>
      </c>
      <c r="R331">
        <v>0</v>
      </c>
    </row>
    <row r="332" spans="1:18" x14ac:dyDescent="0.25">
      <c r="A332">
        <v>4</v>
      </c>
      <c r="B332">
        <v>689</v>
      </c>
      <c r="C332" t="s">
        <v>73</v>
      </c>
      <c r="D332" t="s">
        <v>648</v>
      </c>
      <c r="E332" t="s">
        <v>649</v>
      </c>
      <c r="H332" t="s">
        <v>21</v>
      </c>
      <c r="L332" s="1">
        <v>0.48333333333333334</v>
      </c>
      <c r="R332">
        <v>0</v>
      </c>
    </row>
    <row r="333" spans="1:18" x14ac:dyDescent="0.25">
      <c r="A333">
        <v>4</v>
      </c>
      <c r="B333">
        <v>316</v>
      </c>
      <c r="C333" t="s">
        <v>133</v>
      </c>
      <c r="D333" t="s">
        <v>404</v>
      </c>
      <c r="E333" t="s">
        <v>412</v>
      </c>
      <c r="F333" t="s">
        <v>368</v>
      </c>
      <c r="G333">
        <v>2006</v>
      </c>
      <c r="H333" t="s">
        <v>21</v>
      </c>
      <c r="I333" t="s">
        <v>369</v>
      </c>
      <c r="L333" s="1">
        <v>0.48129629629629633</v>
      </c>
      <c r="M333" s="1">
        <v>0.49417824074074074</v>
      </c>
      <c r="O333" s="1">
        <v>1.2881944444444446E-2</v>
      </c>
      <c r="R333">
        <f>$O$333/O333</f>
        <v>1</v>
      </c>
    </row>
    <row r="334" spans="1:18" x14ac:dyDescent="0.25">
      <c r="A334">
        <v>4</v>
      </c>
      <c r="B334">
        <v>456</v>
      </c>
      <c r="C334" t="s">
        <v>133</v>
      </c>
      <c r="D334" t="s">
        <v>402</v>
      </c>
      <c r="E334" t="s">
        <v>138</v>
      </c>
      <c r="F334" t="s">
        <v>591</v>
      </c>
      <c r="G334">
        <v>2006</v>
      </c>
      <c r="H334" t="s">
        <v>21</v>
      </c>
      <c r="I334" t="s">
        <v>603</v>
      </c>
      <c r="L334" s="1">
        <v>0.47991898148148149</v>
      </c>
      <c r="M334" s="1">
        <v>0.49359953703703702</v>
      </c>
      <c r="O334" s="1">
        <v>1.3680555555555555E-2</v>
      </c>
      <c r="R334">
        <f t="shared" ref="R334:R354" si="14">$O$333/O334</f>
        <v>0.94162436548223361</v>
      </c>
    </row>
    <row r="335" spans="1:18" x14ac:dyDescent="0.25">
      <c r="A335">
        <v>4</v>
      </c>
      <c r="B335">
        <v>523</v>
      </c>
      <c r="C335" t="s">
        <v>133</v>
      </c>
      <c r="D335" t="s">
        <v>690</v>
      </c>
      <c r="E335" t="s">
        <v>138</v>
      </c>
      <c r="F335" t="s">
        <v>631</v>
      </c>
      <c r="G335">
        <v>2006</v>
      </c>
      <c r="H335" t="s">
        <v>21</v>
      </c>
      <c r="I335" t="s">
        <v>632</v>
      </c>
      <c r="L335" s="1">
        <v>0.4722337962962963</v>
      </c>
      <c r="M335" s="1">
        <v>0.48605324074074074</v>
      </c>
      <c r="O335" s="1">
        <v>1.3819444444444445E-2</v>
      </c>
      <c r="R335">
        <f t="shared" si="14"/>
        <v>0.9321608040201006</v>
      </c>
    </row>
    <row r="336" spans="1:18" x14ac:dyDescent="0.25">
      <c r="A336">
        <v>4</v>
      </c>
      <c r="B336">
        <v>143</v>
      </c>
      <c r="C336" t="s">
        <v>133</v>
      </c>
      <c r="D336" t="s">
        <v>137</v>
      </c>
      <c r="E336" t="s">
        <v>138</v>
      </c>
      <c r="F336" t="s">
        <v>78</v>
      </c>
      <c r="G336">
        <v>2006</v>
      </c>
      <c r="H336" t="s">
        <v>21</v>
      </c>
      <c r="I336" t="s">
        <v>118</v>
      </c>
      <c r="L336" s="1">
        <v>0.47642361111111109</v>
      </c>
      <c r="M336" s="1">
        <v>0.49050925925925926</v>
      </c>
      <c r="O336" s="1">
        <v>1.4085648148148151E-2</v>
      </c>
      <c r="R336">
        <f t="shared" si="14"/>
        <v>0.91454396055875098</v>
      </c>
    </row>
    <row r="337" spans="1:18" x14ac:dyDescent="0.25">
      <c r="A337">
        <v>4</v>
      </c>
      <c r="B337">
        <v>457</v>
      </c>
      <c r="C337" t="s">
        <v>133</v>
      </c>
      <c r="D337" t="s">
        <v>616</v>
      </c>
      <c r="E337" t="s">
        <v>145</v>
      </c>
      <c r="F337" t="s">
        <v>591</v>
      </c>
      <c r="G337">
        <v>2006</v>
      </c>
      <c r="H337" t="s">
        <v>21</v>
      </c>
      <c r="I337" t="s">
        <v>617</v>
      </c>
      <c r="L337" s="1">
        <v>0.47717592592592589</v>
      </c>
      <c r="M337" s="1">
        <v>0.49128472222222225</v>
      </c>
      <c r="O337" s="1">
        <v>1.4108796296296295E-2</v>
      </c>
      <c r="R337">
        <f t="shared" si="14"/>
        <v>0.91304347826086973</v>
      </c>
    </row>
    <row r="338" spans="1:18" x14ac:dyDescent="0.25">
      <c r="A338">
        <v>4</v>
      </c>
      <c r="B338">
        <v>203</v>
      </c>
      <c r="C338" t="s">
        <v>133</v>
      </c>
      <c r="D338" t="s">
        <v>258</v>
      </c>
      <c r="E338" t="s">
        <v>117</v>
      </c>
      <c r="F338" t="s">
        <v>234</v>
      </c>
      <c r="G338">
        <v>2006</v>
      </c>
      <c r="H338" t="s">
        <v>21</v>
      </c>
      <c r="I338">
        <v>163</v>
      </c>
      <c r="L338" s="1">
        <v>0.47362268518518519</v>
      </c>
      <c r="M338" s="1">
        <v>0.4883912037037037</v>
      </c>
      <c r="O338" s="1">
        <v>1.4768518518518519E-2</v>
      </c>
      <c r="R338">
        <f t="shared" si="14"/>
        <v>0.87225705329153613</v>
      </c>
    </row>
    <row r="339" spans="1:18" x14ac:dyDescent="0.25">
      <c r="A339">
        <v>4</v>
      </c>
      <c r="B339">
        <v>629</v>
      </c>
      <c r="C339" t="s">
        <v>133</v>
      </c>
      <c r="D339" t="s">
        <v>823</v>
      </c>
      <c r="E339" t="s">
        <v>496</v>
      </c>
      <c r="F339" t="s">
        <v>463</v>
      </c>
      <c r="G339">
        <v>2006</v>
      </c>
      <c r="H339" t="s">
        <v>21</v>
      </c>
      <c r="I339" t="s">
        <v>914</v>
      </c>
      <c r="L339" s="1">
        <v>0.46878472222222217</v>
      </c>
      <c r="M339" s="1">
        <v>0.48366898148148146</v>
      </c>
      <c r="O339" s="1">
        <v>1.4884259259259259E-2</v>
      </c>
      <c r="R339">
        <f t="shared" si="14"/>
        <v>0.86547433903576998</v>
      </c>
    </row>
    <row r="340" spans="1:18" x14ac:dyDescent="0.25">
      <c r="A340">
        <v>4</v>
      </c>
      <c r="B340">
        <v>142</v>
      </c>
      <c r="C340" t="s">
        <v>133</v>
      </c>
      <c r="D340" t="s">
        <v>136</v>
      </c>
      <c r="E340" t="s">
        <v>120</v>
      </c>
      <c r="F340" t="s">
        <v>78</v>
      </c>
      <c r="G340">
        <v>2006</v>
      </c>
      <c r="H340" t="s">
        <v>21</v>
      </c>
      <c r="I340" t="s">
        <v>118</v>
      </c>
      <c r="L340" s="1">
        <v>0.46675925925925926</v>
      </c>
      <c r="M340" s="1">
        <v>0.4817939814814815</v>
      </c>
      <c r="O340" s="1">
        <v>1.503472222222222E-2</v>
      </c>
      <c r="R340">
        <f t="shared" si="14"/>
        <v>0.8568129330254044</v>
      </c>
    </row>
    <row r="341" spans="1:18" x14ac:dyDescent="0.25">
      <c r="A341">
        <v>4</v>
      </c>
      <c r="B341">
        <v>638</v>
      </c>
      <c r="C341" t="s">
        <v>133</v>
      </c>
      <c r="D341" t="s">
        <v>831</v>
      </c>
      <c r="E341" t="s">
        <v>131</v>
      </c>
      <c r="F341" t="s">
        <v>517</v>
      </c>
      <c r="G341">
        <v>2006</v>
      </c>
      <c r="H341" t="s">
        <v>21</v>
      </c>
      <c r="I341" t="s">
        <v>865</v>
      </c>
      <c r="L341" s="1">
        <v>0.4785300925925926</v>
      </c>
      <c r="M341" s="1">
        <v>0.49358796296296298</v>
      </c>
      <c r="O341" s="1">
        <v>1.5057870370370369E-2</v>
      </c>
      <c r="R341">
        <f t="shared" si="14"/>
        <v>0.85549577248270581</v>
      </c>
    </row>
    <row r="342" spans="1:18" x14ac:dyDescent="0.25">
      <c r="A342">
        <v>4</v>
      </c>
      <c r="B342">
        <v>273</v>
      </c>
      <c r="C342" t="s">
        <v>133</v>
      </c>
      <c r="D342" t="s">
        <v>348</v>
      </c>
      <c r="E342" t="s">
        <v>34</v>
      </c>
      <c r="F342" t="s">
        <v>332</v>
      </c>
      <c r="G342">
        <v>2006</v>
      </c>
      <c r="H342" t="s">
        <v>21</v>
      </c>
      <c r="I342">
        <v>165</v>
      </c>
      <c r="L342" s="1">
        <v>0.47437499999999999</v>
      </c>
      <c r="M342" s="1">
        <v>0.48953703703703705</v>
      </c>
      <c r="O342" s="1">
        <v>1.5162037037037036E-2</v>
      </c>
      <c r="R342">
        <f t="shared" si="14"/>
        <v>0.84961832061068721</v>
      </c>
    </row>
    <row r="343" spans="1:18" x14ac:dyDescent="0.25">
      <c r="A343">
        <v>4</v>
      </c>
      <c r="B343">
        <v>623</v>
      </c>
      <c r="C343" t="s">
        <v>133</v>
      </c>
      <c r="D343" t="s">
        <v>816</v>
      </c>
      <c r="E343" t="s">
        <v>185</v>
      </c>
      <c r="F343" t="s">
        <v>368</v>
      </c>
      <c r="G343">
        <v>2006</v>
      </c>
      <c r="H343" t="s">
        <v>21</v>
      </c>
      <c r="I343" t="s">
        <v>395</v>
      </c>
      <c r="L343" s="1">
        <v>0.47090277777777773</v>
      </c>
      <c r="M343" s="1">
        <v>0.4861226851851852</v>
      </c>
      <c r="O343" s="1">
        <v>1.5219907407407409E-2</v>
      </c>
      <c r="R343">
        <f t="shared" si="14"/>
        <v>0.8463878326996197</v>
      </c>
    </row>
    <row r="344" spans="1:18" x14ac:dyDescent="0.25">
      <c r="A344">
        <v>4</v>
      </c>
      <c r="B344">
        <v>633</v>
      </c>
      <c r="C344" t="s">
        <v>133</v>
      </c>
      <c r="D344" t="s">
        <v>827</v>
      </c>
      <c r="E344" t="s">
        <v>157</v>
      </c>
      <c r="F344" t="s">
        <v>517</v>
      </c>
      <c r="G344">
        <v>2006</v>
      </c>
      <c r="H344" t="s">
        <v>21</v>
      </c>
      <c r="I344" t="s">
        <v>865</v>
      </c>
      <c r="L344" s="1">
        <v>0.46597222222222223</v>
      </c>
      <c r="M344" s="1">
        <v>0.48196759259259259</v>
      </c>
      <c r="O344" s="1">
        <v>1.5995370370370372E-2</v>
      </c>
      <c r="R344">
        <f t="shared" si="14"/>
        <v>0.80535455861070915</v>
      </c>
    </row>
    <row r="345" spans="1:18" x14ac:dyDescent="0.25">
      <c r="A345">
        <v>4</v>
      </c>
      <c r="B345">
        <v>616</v>
      </c>
      <c r="C345" t="s">
        <v>133</v>
      </c>
      <c r="D345" t="s">
        <v>807</v>
      </c>
      <c r="E345" t="s">
        <v>126</v>
      </c>
      <c r="F345" t="s">
        <v>332</v>
      </c>
      <c r="G345">
        <v>2006</v>
      </c>
      <c r="H345" t="s">
        <v>21</v>
      </c>
      <c r="I345">
        <v>146</v>
      </c>
      <c r="L345" s="1">
        <v>0.47296296296296297</v>
      </c>
      <c r="M345" s="1">
        <v>0.48951388888888886</v>
      </c>
      <c r="O345" s="1">
        <v>1.6550925925925924E-2</v>
      </c>
      <c r="R345">
        <f t="shared" si="14"/>
        <v>0.77832167832167853</v>
      </c>
    </row>
    <row r="346" spans="1:18" x14ac:dyDescent="0.25">
      <c r="A346">
        <v>4</v>
      </c>
      <c r="B346">
        <v>275</v>
      </c>
      <c r="C346" t="s">
        <v>133</v>
      </c>
      <c r="D346" t="s">
        <v>351</v>
      </c>
      <c r="E346" t="s">
        <v>352</v>
      </c>
      <c r="F346" t="s">
        <v>332</v>
      </c>
      <c r="G346">
        <v>2006</v>
      </c>
      <c r="H346" t="s">
        <v>21</v>
      </c>
      <c r="I346">
        <v>139</v>
      </c>
      <c r="L346" s="1">
        <v>0.48194444444444445</v>
      </c>
      <c r="M346" s="1">
        <v>0.49931712962962965</v>
      </c>
      <c r="O346" s="1">
        <v>1.7372685185185185E-2</v>
      </c>
      <c r="R346">
        <f t="shared" si="14"/>
        <v>0.74150566289140585</v>
      </c>
    </row>
    <row r="347" spans="1:18" x14ac:dyDescent="0.25">
      <c r="A347">
        <v>4</v>
      </c>
      <c r="B347">
        <v>274</v>
      </c>
      <c r="C347" t="s">
        <v>133</v>
      </c>
      <c r="D347" t="s">
        <v>349</v>
      </c>
      <c r="E347" t="s">
        <v>324</v>
      </c>
      <c r="F347" t="s">
        <v>332</v>
      </c>
      <c r="G347">
        <v>2006</v>
      </c>
      <c r="H347" t="s">
        <v>21</v>
      </c>
      <c r="I347" t="s">
        <v>350</v>
      </c>
      <c r="L347" s="1">
        <v>0.46945601851851854</v>
      </c>
      <c r="M347" s="1">
        <v>0.48723379629629626</v>
      </c>
      <c r="O347" s="1">
        <v>1.7777777777777778E-2</v>
      </c>
      <c r="R347">
        <f t="shared" si="14"/>
        <v>0.72460937500000011</v>
      </c>
    </row>
    <row r="348" spans="1:18" x14ac:dyDescent="0.25">
      <c r="A348">
        <v>4</v>
      </c>
      <c r="B348">
        <v>141</v>
      </c>
      <c r="C348" t="s">
        <v>133</v>
      </c>
      <c r="D348" t="s">
        <v>134</v>
      </c>
      <c r="E348" t="s">
        <v>135</v>
      </c>
      <c r="F348" t="s">
        <v>78</v>
      </c>
      <c r="G348">
        <v>2006</v>
      </c>
      <c r="H348" t="s">
        <v>21</v>
      </c>
      <c r="I348" t="s">
        <v>118</v>
      </c>
      <c r="L348" s="1">
        <v>0.47579861111111116</v>
      </c>
      <c r="M348" s="1">
        <v>0.49425925925925923</v>
      </c>
      <c r="O348" s="1">
        <v>1.8460648148148146E-2</v>
      </c>
      <c r="R348">
        <f t="shared" si="14"/>
        <v>0.69780564263322897</v>
      </c>
    </row>
    <row r="349" spans="1:18" x14ac:dyDescent="0.25">
      <c r="A349">
        <v>4</v>
      </c>
      <c r="B349">
        <v>640</v>
      </c>
      <c r="C349" t="s">
        <v>133</v>
      </c>
      <c r="D349" t="s">
        <v>833</v>
      </c>
      <c r="E349" t="s">
        <v>157</v>
      </c>
      <c r="F349" t="s">
        <v>517</v>
      </c>
      <c r="G349">
        <v>2006</v>
      </c>
      <c r="H349" t="s">
        <v>21</v>
      </c>
      <c r="I349" t="s">
        <v>865</v>
      </c>
      <c r="L349" s="1">
        <v>0.47923611111111114</v>
      </c>
      <c r="M349" s="1">
        <v>0.49807870370370372</v>
      </c>
      <c r="O349" s="1">
        <v>1.8842592592592591E-2</v>
      </c>
      <c r="R349">
        <f t="shared" si="14"/>
        <v>0.68366093366093383</v>
      </c>
    </row>
    <row r="350" spans="1:18" x14ac:dyDescent="0.25">
      <c r="A350">
        <v>4</v>
      </c>
      <c r="B350">
        <v>433</v>
      </c>
      <c r="C350" t="s">
        <v>133</v>
      </c>
      <c r="D350" t="s">
        <v>577</v>
      </c>
      <c r="E350" t="s">
        <v>578</v>
      </c>
      <c r="F350" t="s">
        <v>566</v>
      </c>
      <c r="G350">
        <v>2006</v>
      </c>
      <c r="H350" t="s">
        <v>21</v>
      </c>
      <c r="I350" t="s">
        <v>579</v>
      </c>
      <c r="L350" s="1">
        <v>0.48405092592592597</v>
      </c>
      <c r="M350" s="1">
        <v>0.50366898148148154</v>
      </c>
      <c r="O350" s="1">
        <v>1.9618055555555555E-2</v>
      </c>
      <c r="R350">
        <f t="shared" si="14"/>
        <v>0.65663716814159301</v>
      </c>
    </row>
    <row r="351" spans="1:18" x14ac:dyDescent="0.25">
      <c r="A351">
        <v>4</v>
      </c>
      <c r="B351">
        <v>637</v>
      </c>
      <c r="C351" t="s">
        <v>133</v>
      </c>
      <c r="D351" t="s">
        <v>830</v>
      </c>
      <c r="E351" t="s">
        <v>68</v>
      </c>
      <c r="F351" t="s">
        <v>517</v>
      </c>
      <c r="G351">
        <v>2006</v>
      </c>
      <c r="H351" t="s">
        <v>21</v>
      </c>
      <c r="I351" t="s">
        <v>865</v>
      </c>
      <c r="L351" s="1">
        <v>0.46833333333333332</v>
      </c>
      <c r="M351" s="1">
        <v>0.48861111111111111</v>
      </c>
      <c r="O351" s="1">
        <v>2.0277777777777777E-2</v>
      </c>
      <c r="R351">
        <f t="shared" si="14"/>
        <v>0.63527397260273988</v>
      </c>
    </row>
    <row r="352" spans="1:18" x14ac:dyDescent="0.25">
      <c r="A352">
        <v>4</v>
      </c>
      <c r="B352">
        <v>645</v>
      </c>
      <c r="C352" t="s">
        <v>133</v>
      </c>
      <c r="D352" t="s">
        <v>838</v>
      </c>
      <c r="E352" t="s">
        <v>201</v>
      </c>
      <c r="F352" t="s">
        <v>517</v>
      </c>
      <c r="G352">
        <v>2006</v>
      </c>
      <c r="H352" t="s">
        <v>21</v>
      </c>
      <c r="I352" t="s">
        <v>865</v>
      </c>
      <c r="L352" s="1">
        <v>0.47159722222222222</v>
      </c>
      <c r="M352" s="1">
        <v>0.49199074074074073</v>
      </c>
      <c r="O352" s="1">
        <v>2.0393518518518519E-2</v>
      </c>
      <c r="R352">
        <f t="shared" si="14"/>
        <v>0.63166855845629966</v>
      </c>
    </row>
    <row r="353" spans="1:18" x14ac:dyDescent="0.25">
      <c r="A353">
        <v>4</v>
      </c>
      <c r="B353">
        <v>314</v>
      </c>
      <c r="C353" t="s">
        <v>133</v>
      </c>
      <c r="D353" t="s">
        <v>390</v>
      </c>
      <c r="E353" t="s">
        <v>123</v>
      </c>
      <c r="F353" t="s">
        <v>368</v>
      </c>
      <c r="G353">
        <v>2006</v>
      </c>
      <c r="H353" t="s">
        <v>21</v>
      </c>
      <c r="I353" t="s">
        <v>374</v>
      </c>
      <c r="L353" s="1">
        <v>0.46806712962962965</v>
      </c>
      <c r="M353" s="1">
        <v>0.49228009259259259</v>
      </c>
      <c r="O353" s="1">
        <v>2.4212962962962964E-2</v>
      </c>
      <c r="R353">
        <f t="shared" si="14"/>
        <v>0.53202676864244747</v>
      </c>
    </row>
    <row r="354" spans="1:18" x14ac:dyDescent="0.25">
      <c r="A354">
        <v>4</v>
      </c>
      <c r="B354">
        <v>482</v>
      </c>
      <c r="C354" t="s">
        <v>133</v>
      </c>
      <c r="D354" t="s">
        <v>432</v>
      </c>
      <c r="E354" t="s">
        <v>185</v>
      </c>
      <c r="F354" t="s">
        <v>631</v>
      </c>
      <c r="G354">
        <v>2007</v>
      </c>
      <c r="H354" t="s">
        <v>21</v>
      </c>
      <c r="I354" t="s">
        <v>632</v>
      </c>
      <c r="L354" s="1">
        <v>0.47780092592592593</v>
      </c>
      <c r="M354" s="1">
        <v>0.50354166666666667</v>
      </c>
      <c r="O354" s="1">
        <v>2.5740740740740745E-2</v>
      </c>
      <c r="R354">
        <f t="shared" si="14"/>
        <v>0.50044964028776973</v>
      </c>
    </row>
    <row r="355" spans="1:18" x14ac:dyDescent="0.25">
      <c r="A355">
        <v>4</v>
      </c>
      <c r="B355">
        <v>315</v>
      </c>
      <c r="C355" t="s">
        <v>133</v>
      </c>
      <c r="D355" t="s">
        <v>411</v>
      </c>
      <c r="E355" t="s">
        <v>176</v>
      </c>
      <c r="F355" t="s">
        <v>368</v>
      </c>
      <c r="G355">
        <v>2006</v>
      </c>
      <c r="H355" t="s">
        <v>21</v>
      </c>
      <c r="I355" t="s">
        <v>374</v>
      </c>
      <c r="L355" s="1">
        <v>0.48265046296296293</v>
      </c>
      <c r="M355" s="1">
        <v>0.49793981481481481</v>
      </c>
      <c r="O355" t="s">
        <v>57</v>
      </c>
      <c r="R355">
        <v>0.2</v>
      </c>
    </row>
    <row r="356" spans="1:18" x14ac:dyDescent="0.25">
      <c r="A356">
        <v>4</v>
      </c>
      <c r="B356">
        <v>276</v>
      </c>
      <c r="C356" t="s">
        <v>133</v>
      </c>
      <c r="D356" t="s">
        <v>353</v>
      </c>
      <c r="E356" t="s">
        <v>34</v>
      </c>
      <c r="F356" t="s">
        <v>332</v>
      </c>
      <c r="G356">
        <v>2006</v>
      </c>
      <c r="H356" t="s">
        <v>21</v>
      </c>
      <c r="I356" t="s">
        <v>354</v>
      </c>
      <c r="L356" s="1">
        <v>0.47013888888888888</v>
      </c>
      <c r="R356">
        <v>0</v>
      </c>
    </row>
    <row r="357" spans="1:18" x14ac:dyDescent="0.25">
      <c r="A357">
        <v>4</v>
      </c>
      <c r="B357">
        <v>571</v>
      </c>
      <c r="C357" t="s">
        <v>133</v>
      </c>
      <c r="D357" t="s">
        <v>648</v>
      </c>
      <c r="E357" t="s">
        <v>649</v>
      </c>
      <c r="F357" t="s">
        <v>649</v>
      </c>
      <c r="H357" t="s">
        <v>21</v>
      </c>
      <c r="L357" s="1">
        <v>0.48055555555555557</v>
      </c>
      <c r="R357">
        <v>0</v>
      </c>
    </row>
    <row r="358" spans="1:18" x14ac:dyDescent="0.25">
      <c r="A358">
        <v>4</v>
      </c>
      <c r="B358">
        <v>572</v>
      </c>
      <c r="C358" t="s">
        <v>133</v>
      </c>
      <c r="D358" t="s">
        <v>648</v>
      </c>
      <c r="E358" t="s">
        <v>649</v>
      </c>
      <c r="F358" t="s">
        <v>649</v>
      </c>
      <c r="H358" t="s">
        <v>21</v>
      </c>
      <c r="L358" s="1">
        <v>0.48333333333333334</v>
      </c>
      <c r="R358">
        <v>0</v>
      </c>
    </row>
    <row r="359" spans="1:18" x14ac:dyDescent="0.25">
      <c r="A359">
        <v>4</v>
      </c>
      <c r="B359">
        <v>524</v>
      </c>
      <c r="C359" t="s">
        <v>133</v>
      </c>
      <c r="D359" t="s">
        <v>675</v>
      </c>
      <c r="E359" t="s">
        <v>324</v>
      </c>
      <c r="F359" t="s">
        <v>631</v>
      </c>
      <c r="G359">
        <v>2006</v>
      </c>
      <c r="H359" t="s">
        <v>21</v>
      </c>
      <c r="I359" t="s">
        <v>632</v>
      </c>
      <c r="L359" s="1">
        <v>0.47500000000000003</v>
      </c>
      <c r="R359">
        <v>0</v>
      </c>
    </row>
    <row r="360" spans="1:18" x14ac:dyDescent="0.25">
      <c r="A360">
        <v>4</v>
      </c>
      <c r="B360">
        <v>387</v>
      </c>
      <c r="C360" t="s">
        <v>53</v>
      </c>
      <c r="D360" t="s">
        <v>479</v>
      </c>
      <c r="E360" t="s">
        <v>405</v>
      </c>
      <c r="F360" t="s">
        <v>463</v>
      </c>
      <c r="G360">
        <v>2004</v>
      </c>
      <c r="H360" t="s">
        <v>21</v>
      </c>
      <c r="I360" t="s">
        <v>912</v>
      </c>
      <c r="L360" s="1">
        <v>0.4987037037037037</v>
      </c>
      <c r="M360" s="1">
        <v>0.51159722222222215</v>
      </c>
      <c r="O360" s="1">
        <v>1.2893518518518519E-2</v>
      </c>
      <c r="R360">
        <f>$O$360/O360</f>
        <v>1</v>
      </c>
    </row>
    <row r="361" spans="1:18" x14ac:dyDescent="0.25">
      <c r="A361">
        <v>4</v>
      </c>
      <c r="B361">
        <v>617</v>
      </c>
      <c r="C361" t="s">
        <v>53</v>
      </c>
      <c r="D361" t="s">
        <v>808</v>
      </c>
      <c r="E361" t="s">
        <v>145</v>
      </c>
      <c r="F361" t="s">
        <v>332</v>
      </c>
      <c r="G361">
        <v>2006</v>
      </c>
      <c r="H361" t="s">
        <v>21</v>
      </c>
      <c r="I361">
        <v>139</v>
      </c>
      <c r="L361" s="1">
        <v>0.50556712962962969</v>
      </c>
      <c r="M361" s="1">
        <v>0.51939814814814811</v>
      </c>
      <c r="O361" s="1">
        <v>1.383101851851852E-2</v>
      </c>
      <c r="R361">
        <f t="shared" ref="R361:R375" si="15">$O$360/O361</f>
        <v>0.93221757322175725</v>
      </c>
    </row>
    <row r="362" spans="1:18" x14ac:dyDescent="0.25">
      <c r="A362">
        <v>4</v>
      </c>
      <c r="B362">
        <v>318</v>
      </c>
      <c r="C362" t="s">
        <v>53</v>
      </c>
      <c r="D362" t="s">
        <v>414</v>
      </c>
      <c r="E362" t="s">
        <v>254</v>
      </c>
      <c r="F362" t="s">
        <v>368</v>
      </c>
      <c r="G362">
        <v>2005</v>
      </c>
      <c r="H362" t="s">
        <v>21</v>
      </c>
      <c r="I362" t="s">
        <v>371</v>
      </c>
      <c r="L362" s="1">
        <v>0.50766203703703705</v>
      </c>
      <c r="M362" s="1">
        <v>0.52171296296296299</v>
      </c>
      <c r="O362" s="1">
        <v>1.4050925925925927E-2</v>
      </c>
      <c r="R362">
        <f t="shared" si="15"/>
        <v>0.9176276771004942</v>
      </c>
    </row>
    <row r="363" spans="1:18" x14ac:dyDescent="0.25">
      <c r="A363">
        <v>4</v>
      </c>
      <c r="B363">
        <v>375</v>
      </c>
      <c r="C363" t="s">
        <v>53</v>
      </c>
      <c r="D363" t="s">
        <v>495</v>
      </c>
      <c r="E363" t="s">
        <v>496</v>
      </c>
      <c r="F363" t="s">
        <v>463</v>
      </c>
      <c r="G363">
        <v>2005</v>
      </c>
      <c r="H363" t="s">
        <v>21</v>
      </c>
      <c r="I363" t="s">
        <v>467</v>
      </c>
      <c r="L363" s="1">
        <v>0.49388888888888888</v>
      </c>
      <c r="M363" s="1">
        <v>0.5085763888888889</v>
      </c>
      <c r="O363" s="1">
        <v>1.4687499999999999E-2</v>
      </c>
      <c r="R363">
        <f t="shared" si="15"/>
        <v>0.87785657998423972</v>
      </c>
    </row>
    <row r="364" spans="1:18" x14ac:dyDescent="0.25">
      <c r="A364">
        <v>4</v>
      </c>
      <c r="B364">
        <v>525</v>
      </c>
      <c r="C364" t="s">
        <v>53</v>
      </c>
      <c r="D364" t="s">
        <v>691</v>
      </c>
      <c r="E364" t="s">
        <v>407</v>
      </c>
      <c r="F364" t="s">
        <v>631</v>
      </c>
      <c r="G364">
        <v>2004</v>
      </c>
      <c r="H364" t="s">
        <v>21</v>
      </c>
      <c r="I364" t="s">
        <v>692</v>
      </c>
      <c r="L364" s="1">
        <v>0.4896064814814815</v>
      </c>
      <c r="M364" s="1">
        <v>0.50498842592592597</v>
      </c>
      <c r="O364" s="1">
        <v>1.5381944444444443E-2</v>
      </c>
      <c r="R364">
        <f t="shared" si="15"/>
        <v>0.83822422874341629</v>
      </c>
    </row>
    <row r="365" spans="1:18" x14ac:dyDescent="0.25">
      <c r="A365">
        <v>4</v>
      </c>
      <c r="B365">
        <v>254</v>
      </c>
      <c r="C365" t="s">
        <v>53</v>
      </c>
      <c r="D365" t="s">
        <v>321</v>
      </c>
      <c r="E365" t="s">
        <v>254</v>
      </c>
      <c r="F365" t="s">
        <v>269</v>
      </c>
      <c r="G365">
        <v>2005</v>
      </c>
      <c r="H365" t="s">
        <v>21</v>
      </c>
      <c r="I365" t="s">
        <v>270</v>
      </c>
      <c r="L365" s="1">
        <v>0.50004629629629627</v>
      </c>
      <c r="M365" s="1">
        <v>0.51787037037037031</v>
      </c>
      <c r="O365" s="1">
        <v>1.7824074074074076E-2</v>
      </c>
      <c r="R365">
        <f t="shared" si="15"/>
        <v>0.72337662337662334</v>
      </c>
    </row>
    <row r="366" spans="1:18" x14ac:dyDescent="0.25">
      <c r="A366">
        <v>4</v>
      </c>
      <c r="B366">
        <v>204</v>
      </c>
      <c r="C366" t="s">
        <v>53</v>
      </c>
      <c r="D366" t="s">
        <v>144</v>
      </c>
      <c r="E366" t="s">
        <v>52</v>
      </c>
      <c r="F366" t="s">
        <v>234</v>
      </c>
      <c r="G366">
        <v>2005</v>
      </c>
      <c r="H366" t="s">
        <v>21</v>
      </c>
      <c r="I366">
        <v>28</v>
      </c>
      <c r="L366" s="1">
        <v>0.49660879629629634</v>
      </c>
      <c r="M366" s="1">
        <v>0.51461805555555562</v>
      </c>
      <c r="O366" s="1">
        <v>1.800925925925926E-2</v>
      </c>
      <c r="R366">
        <f t="shared" si="15"/>
        <v>0.71593830334190234</v>
      </c>
    </row>
    <row r="367" spans="1:18" x14ac:dyDescent="0.25">
      <c r="A367">
        <v>4</v>
      </c>
      <c r="B367">
        <v>458</v>
      </c>
      <c r="C367" t="s">
        <v>53</v>
      </c>
      <c r="D367" t="s">
        <v>618</v>
      </c>
      <c r="E367" t="s">
        <v>481</v>
      </c>
      <c r="F367" t="s">
        <v>591</v>
      </c>
      <c r="G367">
        <v>2005</v>
      </c>
      <c r="H367" t="s">
        <v>21</v>
      </c>
      <c r="I367" t="s">
        <v>619</v>
      </c>
      <c r="L367" s="1">
        <v>0.50488425925925928</v>
      </c>
      <c r="M367" s="1">
        <v>0.522974537037037</v>
      </c>
      <c r="O367" s="1">
        <v>1.8090277777777778E-2</v>
      </c>
      <c r="R367">
        <f t="shared" si="15"/>
        <v>0.71273192578374922</v>
      </c>
    </row>
    <row r="368" spans="1:18" x14ac:dyDescent="0.25">
      <c r="A368">
        <v>4</v>
      </c>
      <c r="B368">
        <v>460</v>
      </c>
      <c r="C368" t="s">
        <v>53</v>
      </c>
      <c r="D368" t="s">
        <v>621</v>
      </c>
      <c r="E368" t="s">
        <v>117</v>
      </c>
      <c r="F368" t="s">
        <v>591</v>
      </c>
      <c r="G368">
        <v>2004</v>
      </c>
      <c r="H368" t="s">
        <v>21</v>
      </c>
      <c r="I368" t="s">
        <v>622</v>
      </c>
      <c r="L368" s="1">
        <v>0.5034953703703704</v>
      </c>
      <c r="M368" s="1">
        <v>0.52241898148148147</v>
      </c>
      <c r="O368" s="1">
        <v>1.892361111111111E-2</v>
      </c>
      <c r="R368">
        <f t="shared" si="15"/>
        <v>0.68134556574923555</v>
      </c>
    </row>
    <row r="369" spans="1:18" x14ac:dyDescent="0.25">
      <c r="A369">
        <v>4</v>
      </c>
      <c r="B369">
        <v>459</v>
      </c>
      <c r="C369" t="s">
        <v>53</v>
      </c>
      <c r="D369" t="s">
        <v>620</v>
      </c>
      <c r="E369" t="s">
        <v>52</v>
      </c>
      <c r="F369" t="s">
        <v>591</v>
      </c>
      <c r="G369">
        <v>2005</v>
      </c>
      <c r="H369" t="s">
        <v>21</v>
      </c>
      <c r="I369" t="s">
        <v>603</v>
      </c>
      <c r="L369" s="1">
        <v>0.50210648148148151</v>
      </c>
      <c r="M369" s="1">
        <v>0.52217592592592588</v>
      </c>
      <c r="O369" s="1">
        <v>2.0069444444444442E-2</v>
      </c>
      <c r="R369">
        <f t="shared" si="15"/>
        <v>0.64244521337946958</v>
      </c>
    </row>
    <row r="370" spans="1:18" x14ac:dyDescent="0.25">
      <c r="A370">
        <v>4</v>
      </c>
      <c r="B370">
        <v>644</v>
      </c>
      <c r="C370" t="s">
        <v>53</v>
      </c>
      <c r="D370" t="s">
        <v>528</v>
      </c>
      <c r="E370" t="s">
        <v>68</v>
      </c>
      <c r="F370" t="s">
        <v>517</v>
      </c>
      <c r="G370">
        <v>2004</v>
      </c>
      <c r="H370" t="s">
        <v>21</v>
      </c>
      <c r="I370" t="s">
        <v>865</v>
      </c>
      <c r="L370" s="1">
        <v>0.49032407407407402</v>
      </c>
      <c r="M370" s="1">
        <v>0.5122916666666667</v>
      </c>
      <c r="O370" s="1">
        <v>2.1967592592592594E-2</v>
      </c>
      <c r="R370">
        <f t="shared" si="15"/>
        <v>0.58693361433087465</v>
      </c>
    </row>
    <row r="371" spans="1:18" x14ac:dyDescent="0.25">
      <c r="A371">
        <v>4</v>
      </c>
      <c r="B371">
        <v>167</v>
      </c>
      <c r="C371" t="s">
        <v>53</v>
      </c>
      <c r="D371" t="s">
        <v>181</v>
      </c>
      <c r="E371" t="s">
        <v>182</v>
      </c>
      <c r="F371" t="s">
        <v>170</v>
      </c>
      <c r="G371">
        <v>2004</v>
      </c>
      <c r="H371" t="s">
        <v>21</v>
      </c>
      <c r="I371" t="s">
        <v>171</v>
      </c>
      <c r="L371" s="1">
        <v>0.49244212962962958</v>
      </c>
      <c r="M371" s="1">
        <v>0.51561342592592596</v>
      </c>
      <c r="O371" s="1">
        <v>2.3171296296296297E-2</v>
      </c>
      <c r="R371">
        <f t="shared" si="15"/>
        <v>0.55644355644355648</v>
      </c>
    </row>
    <row r="372" spans="1:18" x14ac:dyDescent="0.25">
      <c r="A372">
        <v>4</v>
      </c>
      <c r="B372">
        <v>436</v>
      </c>
      <c r="C372" t="s">
        <v>53</v>
      </c>
      <c r="D372" t="s">
        <v>584</v>
      </c>
      <c r="E372" t="s">
        <v>327</v>
      </c>
      <c r="F372" t="s">
        <v>566</v>
      </c>
      <c r="G372">
        <v>2004</v>
      </c>
      <c r="H372" t="s">
        <v>21</v>
      </c>
      <c r="I372" t="s">
        <v>585</v>
      </c>
      <c r="L372" s="1">
        <v>0.50695601851851857</v>
      </c>
      <c r="M372" s="1">
        <v>0.53083333333333338</v>
      </c>
      <c r="O372" s="1">
        <v>2.3877314814814813E-2</v>
      </c>
      <c r="R372">
        <f t="shared" si="15"/>
        <v>0.53999030538051385</v>
      </c>
    </row>
    <row r="373" spans="1:18" x14ac:dyDescent="0.25">
      <c r="A373">
        <v>4</v>
      </c>
      <c r="B373">
        <v>111</v>
      </c>
      <c r="C373" t="s">
        <v>53</v>
      </c>
      <c r="D373" t="s">
        <v>54</v>
      </c>
      <c r="E373" t="s">
        <v>907</v>
      </c>
      <c r="F373" t="s">
        <v>35</v>
      </c>
      <c r="H373" t="s">
        <v>21</v>
      </c>
      <c r="L373" s="1">
        <v>0.49101851851851852</v>
      </c>
      <c r="M373" s="1">
        <v>0.51590277777777771</v>
      </c>
      <c r="O373" s="1">
        <v>2.4884259259259259E-2</v>
      </c>
      <c r="R373">
        <f t="shared" si="15"/>
        <v>0.518139534883721</v>
      </c>
    </row>
    <row r="374" spans="1:18" x14ac:dyDescent="0.25">
      <c r="A374">
        <v>4</v>
      </c>
      <c r="B374">
        <v>321</v>
      </c>
      <c r="C374" t="s">
        <v>53</v>
      </c>
      <c r="D374" t="s">
        <v>417</v>
      </c>
      <c r="E374" t="s">
        <v>157</v>
      </c>
      <c r="F374" t="s">
        <v>368</v>
      </c>
      <c r="G374">
        <v>2005</v>
      </c>
      <c r="H374" t="s">
        <v>21</v>
      </c>
      <c r="I374" t="s">
        <v>374</v>
      </c>
      <c r="L374" s="1">
        <v>0.50420138888888888</v>
      </c>
      <c r="M374" s="1">
        <v>0.52936342592592589</v>
      </c>
      <c r="O374" s="1">
        <v>2.5162037037037038E-2</v>
      </c>
      <c r="R374">
        <f t="shared" si="15"/>
        <v>0.51241950321987118</v>
      </c>
    </row>
    <row r="375" spans="1:18" x14ac:dyDescent="0.25">
      <c r="A375">
        <v>4</v>
      </c>
      <c r="B375">
        <v>435</v>
      </c>
      <c r="C375" t="s">
        <v>53</v>
      </c>
      <c r="D375" t="s">
        <v>582</v>
      </c>
      <c r="E375" t="s">
        <v>327</v>
      </c>
      <c r="F375" t="s">
        <v>566</v>
      </c>
      <c r="G375">
        <v>2005</v>
      </c>
      <c r="H375" t="s">
        <v>21</v>
      </c>
      <c r="I375" t="s">
        <v>583</v>
      </c>
      <c r="L375" s="1">
        <v>0.49177083333333332</v>
      </c>
      <c r="M375" s="1">
        <v>0.52618055555555554</v>
      </c>
      <c r="O375" s="1">
        <v>3.4409722222222223E-2</v>
      </c>
      <c r="R375">
        <v>0.4</v>
      </c>
    </row>
    <row r="376" spans="1:18" x14ac:dyDescent="0.25">
      <c r="A376">
        <v>4</v>
      </c>
      <c r="B376">
        <v>255</v>
      </c>
      <c r="C376" t="s">
        <v>53</v>
      </c>
      <c r="D376" t="s">
        <v>322</v>
      </c>
      <c r="E376" t="s">
        <v>71</v>
      </c>
      <c r="F376" t="s">
        <v>269</v>
      </c>
      <c r="G376">
        <v>2005</v>
      </c>
      <c r="H376" t="s">
        <v>21</v>
      </c>
      <c r="I376" t="s">
        <v>270</v>
      </c>
      <c r="L376" s="1">
        <v>0.49591435185185184</v>
      </c>
      <c r="M376" s="1">
        <v>0.52246527777777774</v>
      </c>
      <c r="O376" t="s">
        <v>57</v>
      </c>
      <c r="R376">
        <v>0.2</v>
      </c>
    </row>
    <row r="377" spans="1:18" x14ac:dyDescent="0.25">
      <c r="A377">
        <v>4</v>
      </c>
      <c r="B377">
        <v>625</v>
      </c>
      <c r="C377" t="s">
        <v>53</v>
      </c>
      <c r="D377" t="s">
        <v>819</v>
      </c>
      <c r="E377" t="s">
        <v>254</v>
      </c>
      <c r="F377" t="s">
        <v>820</v>
      </c>
      <c r="G377">
        <v>2005</v>
      </c>
      <c r="H377" t="s">
        <v>21</v>
      </c>
      <c r="I377" t="s">
        <v>99</v>
      </c>
      <c r="L377" s="1">
        <v>0.49525462962962963</v>
      </c>
      <c r="M377" s="1">
        <v>0.52129629629629626</v>
      </c>
      <c r="O377" t="s">
        <v>57</v>
      </c>
      <c r="R377">
        <v>0.2</v>
      </c>
    </row>
    <row r="378" spans="1:18" x14ac:dyDescent="0.25">
      <c r="A378">
        <v>4</v>
      </c>
      <c r="B378">
        <v>317</v>
      </c>
      <c r="C378" t="s">
        <v>53</v>
      </c>
      <c r="D378" t="s">
        <v>413</v>
      </c>
      <c r="E378" t="s">
        <v>145</v>
      </c>
      <c r="F378" t="s">
        <v>368</v>
      </c>
      <c r="G378">
        <v>2004</v>
      </c>
      <c r="H378" t="s">
        <v>21</v>
      </c>
      <c r="I378" t="s">
        <v>374</v>
      </c>
      <c r="L378" s="1">
        <v>0.49724537037037037</v>
      </c>
      <c r="M378" s="1">
        <v>0.51946759259259256</v>
      </c>
      <c r="O378" t="s">
        <v>57</v>
      </c>
      <c r="R378">
        <v>0.2</v>
      </c>
    </row>
    <row r="379" spans="1:18" x14ac:dyDescent="0.25">
      <c r="A379">
        <v>4</v>
      </c>
      <c r="B379">
        <v>278</v>
      </c>
      <c r="C379" t="s">
        <v>53</v>
      </c>
      <c r="D379" t="s">
        <v>357</v>
      </c>
      <c r="E379" t="s">
        <v>358</v>
      </c>
      <c r="F379" t="s">
        <v>332</v>
      </c>
      <c r="G379">
        <v>2005</v>
      </c>
      <c r="H379" t="s">
        <v>21</v>
      </c>
      <c r="I379">
        <v>146</v>
      </c>
      <c r="L379" s="1">
        <v>0.4993055555555555</v>
      </c>
      <c r="R379">
        <v>0</v>
      </c>
    </row>
    <row r="380" spans="1:18" x14ac:dyDescent="0.25">
      <c r="A380">
        <v>4</v>
      </c>
      <c r="B380">
        <v>576</v>
      </c>
      <c r="C380" t="s">
        <v>53</v>
      </c>
      <c r="D380" t="s">
        <v>648</v>
      </c>
      <c r="E380" t="s">
        <v>649</v>
      </c>
      <c r="F380" t="s">
        <v>649</v>
      </c>
      <c r="H380" t="s">
        <v>21</v>
      </c>
      <c r="L380" s="1">
        <v>0.50277777777777777</v>
      </c>
      <c r="R380">
        <v>0</v>
      </c>
    </row>
    <row r="381" spans="1:18" x14ac:dyDescent="0.25">
      <c r="A381">
        <v>4</v>
      </c>
      <c r="B381">
        <v>144</v>
      </c>
      <c r="C381" t="s">
        <v>53</v>
      </c>
      <c r="D381" t="s">
        <v>139</v>
      </c>
      <c r="E381" t="s">
        <v>140</v>
      </c>
      <c r="F381" t="s">
        <v>78</v>
      </c>
      <c r="G381">
        <v>2004</v>
      </c>
      <c r="H381" t="s">
        <v>21</v>
      </c>
      <c r="I381" t="s">
        <v>91</v>
      </c>
      <c r="L381" s="1">
        <v>0.50069444444444444</v>
      </c>
      <c r="R381">
        <v>0</v>
      </c>
    </row>
    <row r="382" spans="1:18" x14ac:dyDescent="0.25">
      <c r="A382">
        <v>4</v>
      </c>
      <c r="B382">
        <v>145</v>
      </c>
      <c r="C382" t="s">
        <v>53</v>
      </c>
      <c r="D382" t="s">
        <v>141</v>
      </c>
      <c r="E382" t="s">
        <v>68</v>
      </c>
      <c r="F382" t="s">
        <v>78</v>
      </c>
      <c r="G382">
        <v>2005</v>
      </c>
      <c r="H382" t="s">
        <v>21</v>
      </c>
      <c r="I382" t="s">
        <v>142</v>
      </c>
      <c r="L382" s="1">
        <v>0.50624999999999998</v>
      </c>
      <c r="R382">
        <v>0</v>
      </c>
    </row>
    <row r="383" spans="1:18" x14ac:dyDescent="0.25">
      <c r="A383">
        <v>4</v>
      </c>
      <c r="B383">
        <v>434</v>
      </c>
      <c r="C383" t="s">
        <v>53</v>
      </c>
      <c r="D383" t="s">
        <v>580</v>
      </c>
      <c r="E383" t="s">
        <v>126</v>
      </c>
      <c r="F383" t="s">
        <v>566</v>
      </c>
      <c r="G383">
        <v>2005</v>
      </c>
      <c r="H383" t="s">
        <v>21</v>
      </c>
      <c r="I383" t="s">
        <v>581</v>
      </c>
      <c r="L383" s="1">
        <v>0.49444444444444446</v>
      </c>
      <c r="R383">
        <v>0</v>
      </c>
    </row>
    <row r="384" spans="1:18" x14ac:dyDescent="0.25">
      <c r="A384">
        <v>4</v>
      </c>
      <c r="B384">
        <v>319</v>
      </c>
      <c r="C384" t="s">
        <v>53</v>
      </c>
      <c r="D384" t="s">
        <v>415</v>
      </c>
      <c r="E384" t="s">
        <v>71</v>
      </c>
      <c r="F384" t="s">
        <v>368</v>
      </c>
      <c r="G384">
        <v>2005</v>
      </c>
      <c r="H384" t="s">
        <v>21</v>
      </c>
      <c r="I384" t="s">
        <v>374</v>
      </c>
      <c r="L384" s="1">
        <v>0.49791666666666662</v>
      </c>
      <c r="R384">
        <v>0</v>
      </c>
    </row>
    <row r="385" spans="1:18" x14ac:dyDescent="0.25">
      <c r="A385">
        <v>4</v>
      </c>
      <c r="B385">
        <v>320</v>
      </c>
      <c r="C385" t="s">
        <v>53</v>
      </c>
      <c r="D385" t="s">
        <v>416</v>
      </c>
      <c r="E385" t="s">
        <v>34</v>
      </c>
      <c r="F385" t="s">
        <v>368</v>
      </c>
      <c r="G385">
        <v>2005</v>
      </c>
      <c r="H385" t="s">
        <v>21</v>
      </c>
      <c r="I385" t="s">
        <v>374</v>
      </c>
      <c r="L385" s="1">
        <v>0.49305555555555558</v>
      </c>
      <c r="R385">
        <v>0</v>
      </c>
    </row>
    <row r="386" spans="1:18" x14ac:dyDescent="0.25">
      <c r="A386">
        <v>4</v>
      </c>
      <c r="B386">
        <v>649</v>
      </c>
      <c r="C386" t="s">
        <v>53</v>
      </c>
      <c r="D386" t="s">
        <v>842</v>
      </c>
      <c r="E386" t="s">
        <v>117</v>
      </c>
      <c r="F386" t="s">
        <v>517</v>
      </c>
      <c r="G386">
        <v>2005</v>
      </c>
      <c r="H386" t="s">
        <v>21</v>
      </c>
      <c r="I386" t="s">
        <v>865</v>
      </c>
      <c r="L386" s="1">
        <v>0.50138888888888888</v>
      </c>
      <c r="R386">
        <v>0</v>
      </c>
    </row>
    <row r="387" spans="1:18" x14ac:dyDescent="0.25">
      <c r="A387">
        <v>4</v>
      </c>
      <c r="B387">
        <v>376</v>
      </c>
      <c r="C387" t="s">
        <v>143</v>
      </c>
      <c r="D387" t="s">
        <v>497</v>
      </c>
      <c r="E387" t="s">
        <v>207</v>
      </c>
      <c r="F387" t="s">
        <v>463</v>
      </c>
      <c r="G387">
        <v>2002</v>
      </c>
      <c r="H387" t="s">
        <v>21</v>
      </c>
      <c r="I387" t="s">
        <v>209</v>
      </c>
      <c r="L387" s="1">
        <v>0.49655092592592592</v>
      </c>
      <c r="M387" s="1">
        <v>0.5090972222222222</v>
      </c>
      <c r="O387" s="1">
        <v>1.2546296296296297E-2</v>
      </c>
      <c r="R387">
        <f>$O$387/O387</f>
        <v>1</v>
      </c>
    </row>
    <row r="388" spans="1:18" x14ac:dyDescent="0.25">
      <c r="A388">
        <v>4</v>
      </c>
      <c r="B388">
        <v>205</v>
      </c>
      <c r="C388" t="s">
        <v>143</v>
      </c>
      <c r="D388" t="s">
        <v>259</v>
      </c>
      <c r="E388" t="s">
        <v>145</v>
      </c>
      <c r="F388" t="s">
        <v>234</v>
      </c>
      <c r="G388">
        <v>2003</v>
      </c>
      <c r="H388" t="s">
        <v>21</v>
      </c>
      <c r="I388" t="s">
        <v>243</v>
      </c>
      <c r="L388" s="1">
        <v>0.50140046296296303</v>
      </c>
      <c r="M388" s="1">
        <v>0.51517361111111104</v>
      </c>
      <c r="O388" s="1">
        <v>1.3773148148148147E-2</v>
      </c>
      <c r="R388">
        <f t="shared" ref="R388:R392" si="16">$O$387/O388</f>
        <v>0.91092436974789925</v>
      </c>
    </row>
    <row r="389" spans="1:18" x14ac:dyDescent="0.25">
      <c r="A389">
        <v>4</v>
      </c>
      <c r="B389">
        <v>377</v>
      </c>
      <c r="C389" t="s">
        <v>143</v>
      </c>
      <c r="D389" t="s">
        <v>497</v>
      </c>
      <c r="E389" t="s">
        <v>28</v>
      </c>
      <c r="F389" t="s">
        <v>463</v>
      </c>
      <c r="G389">
        <v>2002</v>
      </c>
      <c r="H389" t="s">
        <v>21</v>
      </c>
      <c r="I389" t="s">
        <v>209</v>
      </c>
      <c r="L389" s="1">
        <v>0.49731481481481482</v>
      </c>
      <c r="M389" s="1">
        <v>0.51157407407407407</v>
      </c>
      <c r="O389" s="1">
        <v>1.4259259259259261E-2</v>
      </c>
      <c r="R389">
        <f t="shared" si="16"/>
        <v>0.8798701298701298</v>
      </c>
    </row>
    <row r="390" spans="1:18" x14ac:dyDescent="0.25">
      <c r="A390">
        <v>4</v>
      </c>
      <c r="B390">
        <v>461</v>
      </c>
      <c r="C390" t="s">
        <v>143</v>
      </c>
      <c r="D390" t="s">
        <v>623</v>
      </c>
      <c r="E390" t="s">
        <v>327</v>
      </c>
      <c r="F390" t="s">
        <v>591</v>
      </c>
      <c r="G390">
        <v>2003</v>
      </c>
      <c r="H390" t="s">
        <v>21</v>
      </c>
      <c r="I390" t="s">
        <v>624</v>
      </c>
      <c r="L390" s="1">
        <v>0.50074074074074071</v>
      </c>
      <c r="M390" s="1">
        <v>0.51644675925925931</v>
      </c>
      <c r="O390" s="1">
        <v>1.5706018518518518E-2</v>
      </c>
      <c r="R390">
        <f t="shared" si="16"/>
        <v>0.7988209285187915</v>
      </c>
    </row>
    <row r="391" spans="1:18" x14ac:dyDescent="0.25">
      <c r="A391">
        <v>4</v>
      </c>
      <c r="B391">
        <v>462</v>
      </c>
      <c r="C391" t="s">
        <v>143</v>
      </c>
      <c r="D391" t="s">
        <v>391</v>
      </c>
      <c r="E391" t="s">
        <v>28</v>
      </c>
      <c r="F391" t="s">
        <v>591</v>
      </c>
      <c r="G391">
        <v>2002</v>
      </c>
      <c r="H391" t="s">
        <v>21</v>
      </c>
      <c r="I391" t="s">
        <v>625</v>
      </c>
      <c r="L391" s="1">
        <v>0.49589120370370371</v>
      </c>
      <c r="M391" s="1">
        <v>0.51236111111111116</v>
      </c>
      <c r="O391" s="1">
        <v>1.6469907407407405E-2</v>
      </c>
      <c r="R391">
        <f t="shared" si="16"/>
        <v>0.76177090653548851</v>
      </c>
    </row>
    <row r="392" spans="1:18" x14ac:dyDescent="0.25">
      <c r="A392">
        <v>4</v>
      </c>
      <c r="B392">
        <v>628</v>
      </c>
      <c r="C392" t="s">
        <v>143</v>
      </c>
      <c r="D392" t="s">
        <v>483</v>
      </c>
      <c r="E392" t="s">
        <v>185</v>
      </c>
      <c r="F392" t="s">
        <v>463</v>
      </c>
      <c r="G392">
        <v>2002</v>
      </c>
      <c r="H392" t="s">
        <v>21</v>
      </c>
      <c r="I392" t="s">
        <v>914</v>
      </c>
      <c r="L392" s="1">
        <v>0.49800925925925926</v>
      </c>
      <c r="M392" s="1">
        <v>0.51601851851851854</v>
      </c>
      <c r="O392" s="1">
        <v>1.800925925925926E-2</v>
      </c>
      <c r="R392">
        <f t="shared" si="16"/>
        <v>0.69665809768637532</v>
      </c>
    </row>
    <row r="393" spans="1:18" x14ac:dyDescent="0.25">
      <c r="A393">
        <v>4</v>
      </c>
      <c r="B393">
        <v>674</v>
      </c>
      <c r="C393" t="s">
        <v>143</v>
      </c>
      <c r="D393" t="s">
        <v>871</v>
      </c>
      <c r="E393" t="s">
        <v>407</v>
      </c>
      <c r="F393" t="s">
        <v>872</v>
      </c>
      <c r="G393">
        <v>2003</v>
      </c>
      <c r="H393" t="s">
        <v>21</v>
      </c>
      <c r="I393" t="s">
        <v>873</v>
      </c>
      <c r="L393" s="1">
        <v>0.49934027777777779</v>
      </c>
      <c r="M393" s="1">
        <v>0.52685185185185179</v>
      </c>
      <c r="O393" t="s">
        <v>57</v>
      </c>
      <c r="R393">
        <v>0.2</v>
      </c>
    </row>
    <row r="394" spans="1:18" x14ac:dyDescent="0.25">
      <c r="A394">
        <v>4</v>
      </c>
      <c r="B394">
        <v>579</v>
      </c>
      <c r="C394" t="s">
        <v>143</v>
      </c>
      <c r="D394" t="s">
        <v>736</v>
      </c>
      <c r="E394" t="s">
        <v>773</v>
      </c>
      <c r="F394" t="s">
        <v>649</v>
      </c>
      <c r="H394" t="s">
        <v>21</v>
      </c>
      <c r="L394" s="1">
        <v>0.49513888888888885</v>
      </c>
      <c r="R394">
        <v>0</v>
      </c>
    </row>
    <row r="395" spans="1:18" x14ac:dyDescent="0.25">
      <c r="A395">
        <v>4</v>
      </c>
      <c r="B395">
        <v>526</v>
      </c>
      <c r="C395" t="s">
        <v>143</v>
      </c>
      <c r="D395" t="s">
        <v>690</v>
      </c>
      <c r="E395" t="s">
        <v>117</v>
      </c>
      <c r="F395" t="s">
        <v>631</v>
      </c>
      <c r="G395">
        <v>2003</v>
      </c>
      <c r="H395" t="s">
        <v>21</v>
      </c>
      <c r="I395" t="s">
        <v>632</v>
      </c>
      <c r="L395" s="1">
        <v>0.5</v>
      </c>
      <c r="R395">
        <v>0</v>
      </c>
    </row>
    <row r="396" spans="1:18" x14ac:dyDescent="0.25">
      <c r="A396">
        <v>4</v>
      </c>
      <c r="B396">
        <v>998</v>
      </c>
      <c r="C396" t="s">
        <v>143</v>
      </c>
      <c r="D396" t="s">
        <v>648</v>
      </c>
      <c r="E396" t="s">
        <v>649</v>
      </c>
      <c r="H396" t="s">
        <v>21</v>
      </c>
      <c r="L396" s="1">
        <v>0.49861111111111112</v>
      </c>
      <c r="R396">
        <v>0</v>
      </c>
    </row>
    <row r="397" spans="1:18" x14ac:dyDescent="0.25">
      <c r="A397">
        <v>4</v>
      </c>
      <c r="B397">
        <v>181</v>
      </c>
      <c r="C397" t="s">
        <v>27</v>
      </c>
      <c r="D397" t="s">
        <v>214</v>
      </c>
      <c r="E397" t="s">
        <v>215</v>
      </c>
      <c r="F397" t="s">
        <v>216</v>
      </c>
      <c r="G397">
        <v>1985</v>
      </c>
      <c r="H397" t="s">
        <v>21</v>
      </c>
      <c r="I397" t="s">
        <v>217</v>
      </c>
      <c r="L397" s="1">
        <v>0.50699074074074069</v>
      </c>
      <c r="M397" s="1">
        <v>0.51932870370370365</v>
      </c>
      <c r="O397" s="1">
        <v>1.2337962962962962E-2</v>
      </c>
      <c r="R397">
        <f>$O$397/O397</f>
        <v>1</v>
      </c>
    </row>
    <row r="398" spans="1:18" x14ac:dyDescent="0.25">
      <c r="A398">
        <v>4</v>
      </c>
      <c r="B398">
        <v>354</v>
      </c>
      <c r="C398" t="s">
        <v>27</v>
      </c>
      <c r="D398" t="s">
        <v>460</v>
      </c>
      <c r="E398" t="s">
        <v>34</v>
      </c>
      <c r="F398" t="s">
        <v>461</v>
      </c>
      <c r="G398">
        <v>1987</v>
      </c>
      <c r="H398" t="s">
        <v>21</v>
      </c>
      <c r="I398">
        <v>122</v>
      </c>
      <c r="L398" s="1">
        <v>0.48831018518518521</v>
      </c>
      <c r="M398" s="1">
        <v>0.50131944444444443</v>
      </c>
      <c r="O398" s="1">
        <v>1.300925925925926E-2</v>
      </c>
      <c r="R398">
        <f t="shared" ref="R398:R432" si="17">$O$397/O398</f>
        <v>0.9483985765124554</v>
      </c>
    </row>
    <row r="399" spans="1:18" x14ac:dyDescent="0.25">
      <c r="A399">
        <v>4</v>
      </c>
      <c r="B399">
        <v>582</v>
      </c>
      <c r="C399" t="s">
        <v>27</v>
      </c>
      <c r="D399" t="s">
        <v>738</v>
      </c>
      <c r="E399" t="s">
        <v>407</v>
      </c>
      <c r="F399" t="s">
        <v>368</v>
      </c>
      <c r="G399">
        <v>1990</v>
      </c>
      <c r="H399" t="s">
        <v>21</v>
      </c>
      <c r="L399" s="1">
        <v>0.49175925925925923</v>
      </c>
      <c r="M399" s="1">
        <v>0.50495370370370374</v>
      </c>
      <c r="O399" s="1">
        <v>1.3194444444444444E-2</v>
      </c>
      <c r="R399">
        <f t="shared" si="17"/>
        <v>0.93508771929824552</v>
      </c>
    </row>
    <row r="400" spans="1:18" x14ac:dyDescent="0.25">
      <c r="A400">
        <v>4</v>
      </c>
      <c r="B400">
        <v>209</v>
      </c>
      <c r="C400" t="s">
        <v>27</v>
      </c>
      <c r="D400" t="s">
        <v>263</v>
      </c>
      <c r="E400" t="s">
        <v>140</v>
      </c>
      <c r="F400" t="s">
        <v>234</v>
      </c>
      <c r="G400">
        <v>1990</v>
      </c>
      <c r="H400" t="s">
        <v>21</v>
      </c>
      <c r="I400" t="s">
        <v>243</v>
      </c>
      <c r="L400" s="1">
        <v>0.50009259259259264</v>
      </c>
      <c r="M400" s="1">
        <v>0.51378472222222216</v>
      </c>
      <c r="O400" s="1">
        <v>1.3692129629629629E-2</v>
      </c>
      <c r="R400">
        <f t="shared" si="17"/>
        <v>0.90109890109890112</v>
      </c>
    </row>
    <row r="401" spans="1:18" x14ac:dyDescent="0.25">
      <c r="A401">
        <v>4</v>
      </c>
      <c r="B401">
        <v>439</v>
      </c>
      <c r="C401" t="s">
        <v>27</v>
      </c>
      <c r="D401" t="s">
        <v>586</v>
      </c>
      <c r="E401" t="s">
        <v>145</v>
      </c>
      <c r="F401" t="s">
        <v>587</v>
      </c>
      <c r="G401">
        <v>1982</v>
      </c>
      <c r="H401" t="s">
        <v>21</v>
      </c>
      <c r="I401" t="s">
        <v>589</v>
      </c>
      <c r="L401" s="1">
        <v>0.49672453703703701</v>
      </c>
      <c r="M401" s="1">
        <v>0.51045138888888886</v>
      </c>
      <c r="O401" s="1">
        <v>1.3726851851851851E-2</v>
      </c>
      <c r="R401">
        <f t="shared" si="17"/>
        <v>0.89881956155143339</v>
      </c>
    </row>
    <row r="402" spans="1:18" x14ac:dyDescent="0.25">
      <c r="A402">
        <v>4</v>
      </c>
      <c r="B402">
        <v>691</v>
      </c>
      <c r="C402" t="s">
        <v>27</v>
      </c>
      <c r="D402" t="s">
        <v>927</v>
      </c>
      <c r="E402" t="s">
        <v>891</v>
      </c>
      <c r="F402" t="s">
        <v>78</v>
      </c>
      <c r="H402" t="s">
        <v>21</v>
      </c>
      <c r="L402" s="1">
        <v>0.49450231481481483</v>
      </c>
      <c r="M402" s="1">
        <v>0.50834490740740745</v>
      </c>
      <c r="O402" s="1">
        <v>1.3842592592592594E-2</v>
      </c>
      <c r="R402">
        <f t="shared" si="17"/>
        <v>0.89130434782608681</v>
      </c>
    </row>
    <row r="403" spans="1:18" x14ac:dyDescent="0.25">
      <c r="A403">
        <v>4</v>
      </c>
      <c r="B403">
        <v>378</v>
      </c>
      <c r="C403" t="s">
        <v>27</v>
      </c>
      <c r="D403" t="s">
        <v>498</v>
      </c>
      <c r="E403" t="s">
        <v>38</v>
      </c>
      <c r="F403" t="s">
        <v>463</v>
      </c>
      <c r="G403">
        <v>2001</v>
      </c>
      <c r="H403" t="s">
        <v>21</v>
      </c>
      <c r="I403" t="s">
        <v>499</v>
      </c>
      <c r="L403" s="1">
        <v>0.50834490740740745</v>
      </c>
      <c r="M403" s="1">
        <v>0.52221064814814822</v>
      </c>
      <c r="O403" s="1">
        <v>1.3865740740740739E-2</v>
      </c>
      <c r="R403">
        <f t="shared" si="17"/>
        <v>0.88981636060100167</v>
      </c>
    </row>
    <row r="404" spans="1:18" x14ac:dyDescent="0.25">
      <c r="A404">
        <v>4</v>
      </c>
      <c r="B404">
        <v>206</v>
      </c>
      <c r="C404" t="s">
        <v>27</v>
      </c>
      <c r="D404" t="s">
        <v>260</v>
      </c>
      <c r="E404" t="s">
        <v>207</v>
      </c>
      <c r="F404" t="s">
        <v>234</v>
      </c>
      <c r="G404">
        <v>2001</v>
      </c>
      <c r="H404" t="s">
        <v>21</v>
      </c>
      <c r="I404" t="s">
        <v>243</v>
      </c>
      <c r="L404" s="1">
        <v>0.50561342592592595</v>
      </c>
      <c r="M404" s="1">
        <v>0.51957175925925925</v>
      </c>
      <c r="O404" s="1">
        <v>1.3958333333333335E-2</v>
      </c>
      <c r="R404">
        <f t="shared" si="17"/>
        <v>0.8839137645107793</v>
      </c>
    </row>
    <row r="405" spans="1:18" x14ac:dyDescent="0.25">
      <c r="A405">
        <v>4</v>
      </c>
      <c r="B405">
        <v>662</v>
      </c>
      <c r="C405" t="s">
        <v>27</v>
      </c>
      <c r="D405" t="s">
        <v>755</v>
      </c>
      <c r="E405" t="s">
        <v>140</v>
      </c>
      <c r="F405" t="s">
        <v>591</v>
      </c>
      <c r="G405">
        <v>1989</v>
      </c>
      <c r="H405" t="s">
        <v>21</v>
      </c>
      <c r="I405" t="s">
        <v>910</v>
      </c>
      <c r="L405" s="1">
        <v>0.51598379629629632</v>
      </c>
      <c r="M405" s="1">
        <v>0.52995370370370376</v>
      </c>
      <c r="O405" s="1">
        <v>1.3969907407407408E-2</v>
      </c>
      <c r="R405">
        <f t="shared" si="17"/>
        <v>0.88318144159072065</v>
      </c>
    </row>
    <row r="406" spans="1:18" x14ac:dyDescent="0.25">
      <c r="A406">
        <v>4</v>
      </c>
      <c r="B406">
        <v>631</v>
      </c>
      <c r="C406" t="s">
        <v>27</v>
      </c>
      <c r="D406" t="s">
        <v>824</v>
      </c>
      <c r="E406" t="s">
        <v>418</v>
      </c>
      <c r="F406" t="s">
        <v>825</v>
      </c>
      <c r="G406">
        <v>1985</v>
      </c>
      <c r="H406" t="s">
        <v>21</v>
      </c>
      <c r="I406" t="s">
        <v>563</v>
      </c>
      <c r="L406" s="1">
        <v>0.49932870370370369</v>
      </c>
      <c r="M406" s="1">
        <v>0.5138194444444445</v>
      </c>
      <c r="O406" s="1">
        <v>1.4490740740740742E-2</v>
      </c>
      <c r="R406">
        <f t="shared" si="17"/>
        <v>0.85143769968051108</v>
      </c>
    </row>
    <row r="407" spans="1:18" x14ac:dyDescent="0.25">
      <c r="A407">
        <v>4</v>
      </c>
      <c r="B407">
        <v>208</v>
      </c>
      <c r="C407" t="s">
        <v>27</v>
      </c>
      <c r="D407" t="s">
        <v>262</v>
      </c>
      <c r="E407" t="s">
        <v>135</v>
      </c>
      <c r="F407" t="s">
        <v>234</v>
      </c>
      <c r="G407">
        <v>1987</v>
      </c>
      <c r="H407" t="s">
        <v>21</v>
      </c>
      <c r="I407" t="s">
        <v>243</v>
      </c>
      <c r="L407" s="1">
        <v>0.5041782407407408</v>
      </c>
      <c r="M407" s="1">
        <v>0.51879629629629631</v>
      </c>
      <c r="O407" s="1">
        <v>1.4618055555555556E-2</v>
      </c>
      <c r="R407">
        <f t="shared" si="17"/>
        <v>0.84402216943784636</v>
      </c>
    </row>
    <row r="408" spans="1:18" x14ac:dyDescent="0.25">
      <c r="A408">
        <v>4</v>
      </c>
      <c r="B408">
        <v>103</v>
      </c>
      <c r="C408" t="s">
        <v>27</v>
      </c>
      <c r="D408" t="s">
        <v>24</v>
      </c>
      <c r="E408" t="s">
        <v>28</v>
      </c>
      <c r="F408" t="s">
        <v>20</v>
      </c>
      <c r="G408">
        <v>1982</v>
      </c>
      <c r="H408" t="s">
        <v>21</v>
      </c>
      <c r="I408" t="s">
        <v>26</v>
      </c>
      <c r="L408" s="1">
        <v>0.51320601851851855</v>
      </c>
      <c r="M408" s="1">
        <v>0.52825231481481483</v>
      </c>
      <c r="O408" s="1">
        <v>1.5046296296296295E-2</v>
      </c>
      <c r="R408">
        <f t="shared" si="17"/>
        <v>0.82</v>
      </c>
    </row>
    <row r="409" spans="1:18" x14ac:dyDescent="0.25">
      <c r="A409">
        <v>4</v>
      </c>
      <c r="B409">
        <v>324</v>
      </c>
      <c r="C409" t="s">
        <v>27</v>
      </c>
      <c r="D409" t="s">
        <v>420</v>
      </c>
      <c r="E409" t="s">
        <v>68</v>
      </c>
      <c r="F409" t="s">
        <v>368</v>
      </c>
      <c r="G409">
        <v>1995</v>
      </c>
      <c r="H409" t="s">
        <v>21</v>
      </c>
      <c r="I409" t="s">
        <v>243</v>
      </c>
      <c r="L409" s="1">
        <v>0.50905092592592593</v>
      </c>
      <c r="M409" s="1">
        <v>0.52445601851851853</v>
      </c>
      <c r="O409" s="1">
        <v>1.5405092592592593E-2</v>
      </c>
      <c r="R409">
        <f t="shared" si="17"/>
        <v>0.80090157776108184</v>
      </c>
    </row>
    <row r="410" spans="1:18" x14ac:dyDescent="0.25">
      <c r="A410">
        <v>4</v>
      </c>
      <c r="B410">
        <v>701</v>
      </c>
      <c r="C410" t="s">
        <v>27</v>
      </c>
      <c r="D410" t="s">
        <v>823</v>
      </c>
      <c r="E410" t="s">
        <v>773</v>
      </c>
      <c r="F410" t="s">
        <v>463</v>
      </c>
      <c r="G410">
        <v>1977</v>
      </c>
      <c r="H410" t="s">
        <v>21</v>
      </c>
      <c r="I410" t="s">
        <v>356</v>
      </c>
      <c r="L410" s="1">
        <v>0.49103009259259256</v>
      </c>
      <c r="M410" s="1">
        <v>0.5064467592592593</v>
      </c>
      <c r="O410" s="1">
        <v>1.5416666666666667E-2</v>
      </c>
      <c r="R410">
        <f t="shared" si="17"/>
        <v>0.80030030030030019</v>
      </c>
    </row>
    <row r="411" spans="1:18" x14ac:dyDescent="0.25">
      <c r="A411">
        <v>4</v>
      </c>
      <c r="B411">
        <v>257</v>
      </c>
      <c r="C411" t="s">
        <v>27</v>
      </c>
      <c r="D411" t="s">
        <v>323</v>
      </c>
      <c r="E411" t="s">
        <v>324</v>
      </c>
      <c r="F411" t="s">
        <v>269</v>
      </c>
      <c r="G411">
        <v>1983</v>
      </c>
      <c r="H411" t="s">
        <v>21</v>
      </c>
      <c r="I411" t="s">
        <v>270</v>
      </c>
      <c r="L411" s="1">
        <v>0.51261574074074068</v>
      </c>
      <c r="M411" s="1">
        <v>0.52824074074074068</v>
      </c>
      <c r="O411" s="1">
        <v>1.5625E-2</v>
      </c>
      <c r="R411">
        <f t="shared" si="17"/>
        <v>0.78962962962962957</v>
      </c>
    </row>
    <row r="412" spans="1:18" x14ac:dyDescent="0.25">
      <c r="A412">
        <v>4</v>
      </c>
      <c r="B412">
        <v>211</v>
      </c>
      <c r="C412" t="s">
        <v>27</v>
      </c>
      <c r="D412" t="s">
        <v>264</v>
      </c>
      <c r="E412" t="s">
        <v>65</v>
      </c>
      <c r="F412" t="s">
        <v>234</v>
      </c>
      <c r="G412">
        <v>1987</v>
      </c>
      <c r="H412" t="s">
        <v>21</v>
      </c>
      <c r="I412" t="s">
        <v>243</v>
      </c>
      <c r="L412" s="1">
        <v>0.5118287037037037</v>
      </c>
      <c r="M412" s="1">
        <v>0.52752314814814816</v>
      </c>
      <c r="O412" s="1">
        <v>1.5694444444444445E-2</v>
      </c>
      <c r="R412">
        <f t="shared" si="17"/>
        <v>0.78613569321533916</v>
      </c>
    </row>
    <row r="413" spans="1:18" x14ac:dyDescent="0.25">
      <c r="A413">
        <v>4</v>
      </c>
      <c r="B413">
        <v>182</v>
      </c>
      <c r="C413" t="s">
        <v>27</v>
      </c>
      <c r="D413" t="s">
        <v>218</v>
      </c>
      <c r="E413" t="s">
        <v>219</v>
      </c>
      <c r="F413" t="s">
        <v>220</v>
      </c>
      <c r="G413">
        <v>1983</v>
      </c>
      <c r="H413" t="s">
        <v>21</v>
      </c>
      <c r="I413" t="s">
        <v>221</v>
      </c>
      <c r="L413" s="1">
        <v>0.49732638888888886</v>
      </c>
      <c r="M413" s="1">
        <v>0.51305555555555549</v>
      </c>
      <c r="O413" s="1">
        <v>1.5729166666666666E-2</v>
      </c>
      <c r="R413">
        <f t="shared" si="17"/>
        <v>0.78440029433406921</v>
      </c>
    </row>
    <row r="414" spans="1:18" x14ac:dyDescent="0.25">
      <c r="A414">
        <v>4</v>
      </c>
      <c r="B414">
        <v>323</v>
      </c>
      <c r="C414" t="s">
        <v>27</v>
      </c>
      <c r="D414" t="s">
        <v>419</v>
      </c>
      <c r="E414" t="s">
        <v>120</v>
      </c>
      <c r="F414" t="s">
        <v>368</v>
      </c>
      <c r="G414">
        <v>1980</v>
      </c>
      <c r="H414" t="s">
        <v>21</v>
      </c>
      <c r="I414" t="s">
        <v>374</v>
      </c>
      <c r="L414" s="1">
        <v>0.49383101851851857</v>
      </c>
      <c r="M414" s="1">
        <v>0.5097800925925926</v>
      </c>
      <c r="O414" s="1">
        <v>1.5949074074074074E-2</v>
      </c>
      <c r="R414">
        <f t="shared" si="17"/>
        <v>0.7735849056603773</v>
      </c>
    </row>
    <row r="415" spans="1:18" x14ac:dyDescent="0.25">
      <c r="A415">
        <v>4</v>
      </c>
      <c r="B415">
        <v>611</v>
      </c>
      <c r="C415" t="s">
        <v>27</v>
      </c>
      <c r="D415" t="s">
        <v>513</v>
      </c>
      <c r="E415" t="s">
        <v>38</v>
      </c>
      <c r="F415" t="s">
        <v>227</v>
      </c>
      <c r="G415">
        <v>1995</v>
      </c>
      <c r="H415" t="s">
        <v>21</v>
      </c>
      <c r="I415" t="s">
        <v>231</v>
      </c>
      <c r="L415" s="1">
        <v>0.51528935185185187</v>
      </c>
      <c r="M415" s="1">
        <v>0.53166666666666662</v>
      </c>
      <c r="O415" s="1">
        <v>1.6377314814814813E-2</v>
      </c>
      <c r="R415">
        <f t="shared" si="17"/>
        <v>0.75335689045936394</v>
      </c>
    </row>
    <row r="416" spans="1:18" x14ac:dyDescent="0.25">
      <c r="A416">
        <v>4</v>
      </c>
      <c r="B416">
        <v>152</v>
      </c>
      <c r="C416" t="s">
        <v>27</v>
      </c>
      <c r="D416" t="s">
        <v>152</v>
      </c>
      <c r="E416" t="s">
        <v>34</v>
      </c>
      <c r="F416" t="s">
        <v>78</v>
      </c>
      <c r="G416">
        <v>1997</v>
      </c>
      <c r="H416" t="s">
        <v>21</v>
      </c>
      <c r="I416" t="s">
        <v>99</v>
      </c>
      <c r="L416" s="1">
        <v>0.51324074074074078</v>
      </c>
      <c r="M416" s="1">
        <v>0.52993055555555557</v>
      </c>
      <c r="O416" s="1">
        <v>1.6689814814814817E-2</v>
      </c>
      <c r="R416">
        <f t="shared" si="17"/>
        <v>0.7392510402219139</v>
      </c>
    </row>
    <row r="417" spans="1:18" x14ac:dyDescent="0.25">
      <c r="A417">
        <v>4</v>
      </c>
      <c r="B417">
        <v>150</v>
      </c>
      <c r="C417" t="s">
        <v>27</v>
      </c>
      <c r="D417" t="s">
        <v>149</v>
      </c>
      <c r="E417" t="s">
        <v>150</v>
      </c>
      <c r="F417" t="s">
        <v>78</v>
      </c>
      <c r="G417">
        <v>1988</v>
      </c>
      <c r="H417" t="s">
        <v>21</v>
      </c>
      <c r="I417" t="s">
        <v>99</v>
      </c>
      <c r="L417" s="1">
        <v>0.48167824074074073</v>
      </c>
      <c r="M417" s="1">
        <v>0.49843750000000003</v>
      </c>
      <c r="O417" s="1">
        <v>1.6759259259259258E-2</v>
      </c>
      <c r="R417">
        <f t="shared" si="17"/>
        <v>0.73618784530386738</v>
      </c>
    </row>
    <row r="418" spans="1:18" x14ac:dyDescent="0.25">
      <c r="A418">
        <v>4</v>
      </c>
      <c r="B418">
        <v>256</v>
      </c>
      <c r="C418" t="s">
        <v>27</v>
      </c>
      <c r="D418" t="s">
        <v>206</v>
      </c>
      <c r="E418" t="s">
        <v>185</v>
      </c>
      <c r="F418" t="s">
        <v>269</v>
      </c>
      <c r="G418">
        <v>1984</v>
      </c>
      <c r="H418" t="s">
        <v>21</v>
      </c>
      <c r="I418" t="s">
        <v>270</v>
      </c>
      <c r="L418" s="1">
        <v>0.48487268518518517</v>
      </c>
      <c r="M418" s="1">
        <v>0.50190972222222219</v>
      </c>
      <c r="O418" s="1">
        <v>1.7037037037037038E-2</v>
      </c>
      <c r="R418">
        <f t="shared" si="17"/>
        <v>0.72418478260869557</v>
      </c>
    </row>
    <row r="419" spans="1:18" x14ac:dyDescent="0.25">
      <c r="A419">
        <v>4</v>
      </c>
      <c r="B419">
        <v>149</v>
      </c>
      <c r="C419" t="s">
        <v>27</v>
      </c>
      <c r="D419" t="s">
        <v>141</v>
      </c>
      <c r="E419" t="s">
        <v>140</v>
      </c>
      <c r="F419" t="s">
        <v>78</v>
      </c>
      <c r="G419">
        <v>1977</v>
      </c>
      <c r="H419" t="s">
        <v>21</v>
      </c>
      <c r="I419" t="s">
        <v>99</v>
      </c>
      <c r="L419" s="1">
        <v>0.51111111111111118</v>
      </c>
      <c r="M419" s="1">
        <v>0.52828703703703705</v>
      </c>
      <c r="O419" s="1">
        <v>1.7175925925925924E-2</v>
      </c>
      <c r="R419">
        <f t="shared" si="17"/>
        <v>0.71832884097035044</v>
      </c>
    </row>
    <row r="420" spans="1:18" x14ac:dyDescent="0.25">
      <c r="A420">
        <v>4</v>
      </c>
      <c r="B420">
        <v>179</v>
      </c>
      <c r="C420" t="s">
        <v>27</v>
      </c>
      <c r="D420" t="s">
        <v>206</v>
      </c>
      <c r="E420" t="s">
        <v>207</v>
      </c>
      <c r="F420" t="s">
        <v>208</v>
      </c>
      <c r="G420">
        <v>1989</v>
      </c>
      <c r="H420" t="s">
        <v>21</v>
      </c>
      <c r="I420" t="s">
        <v>209</v>
      </c>
      <c r="L420" s="1">
        <v>0.50771990740740736</v>
      </c>
      <c r="M420" s="1">
        <v>0.52509259259259256</v>
      </c>
      <c r="O420" s="1">
        <v>1.7372685185185185E-2</v>
      </c>
      <c r="R420">
        <f t="shared" si="17"/>
        <v>0.71019320453031309</v>
      </c>
    </row>
    <row r="421" spans="1:18" x14ac:dyDescent="0.25">
      <c r="A421">
        <v>4</v>
      </c>
      <c r="B421">
        <v>414</v>
      </c>
      <c r="C421" t="s">
        <v>27</v>
      </c>
      <c r="D421" t="s">
        <v>545</v>
      </c>
      <c r="E421" t="s">
        <v>71</v>
      </c>
      <c r="F421" t="s">
        <v>546</v>
      </c>
      <c r="G421">
        <v>1987</v>
      </c>
      <c r="H421" t="s">
        <v>21</v>
      </c>
      <c r="I421" t="s">
        <v>547</v>
      </c>
      <c r="L421" s="1">
        <v>0.52253472222222219</v>
      </c>
      <c r="M421" s="1">
        <v>0.54009259259259257</v>
      </c>
      <c r="O421" s="1">
        <v>1.7557870370370373E-2</v>
      </c>
      <c r="R421">
        <f t="shared" si="17"/>
        <v>0.70270270270270252</v>
      </c>
    </row>
    <row r="422" spans="1:18" x14ac:dyDescent="0.25">
      <c r="A422">
        <v>4</v>
      </c>
      <c r="B422">
        <v>146</v>
      </c>
      <c r="C422" t="s">
        <v>27</v>
      </c>
      <c r="D422" t="s">
        <v>888</v>
      </c>
      <c r="E422" t="s">
        <v>34</v>
      </c>
      <c r="F422" t="s">
        <v>918</v>
      </c>
      <c r="G422">
        <v>1985</v>
      </c>
      <c r="H422" t="s">
        <v>21</v>
      </c>
      <c r="I422" t="s">
        <v>563</v>
      </c>
      <c r="L422" s="1">
        <v>0.49799768518518522</v>
      </c>
      <c r="M422" s="1">
        <v>0.51640046296296294</v>
      </c>
      <c r="O422" s="1">
        <v>1.8402777777777778E-2</v>
      </c>
      <c r="R422">
        <f t="shared" si="17"/>
        <v>0.67044025157232701</v>
      </c>
    </row>
    <row r="423" spans="1:18" x14ac:dyDescent="0.25">
      <c r="A423">
        <v>4</v>
      </c>
      <c r="B423">
        <v>147</v>
      </c>
      <c r="C423" t="s">
        <v>27</v>
      </c>
      <c r="D423" t="s">
        <v>146</v>
      </c>
      <c r="E423" t="s">
        <v>75</v>
      </c>
      <c r="F423" t="s">
        <v>78</v>
      </c>
      <c r="G423">
        <v>1991</v>
      </c>
      <c r="H423" t="s">
        <v>21</v>
      </c>
      <c r="I423" t="s">
        <v>99</v>
      </c>
      <c r="L423" s="1">
        <v>0.51856481481481487</v>
      </c>
      <c r="M423" s="1">
        <v>0.53724537037037035</v>
      </c>
      <c r="O423" s="1">
        <v>1.8680555555555554E-2</v>
      </c>
      <c r="R423">
        <f t="shared" si="17"/>
        <v>0.6604708798017348</v>
      </c>
    </row>
    <row r="424" spans="1:18" x14ac:dyDescent="0.25">
      <c r="A424">
        <v>4</v>
      </c>
      <c r="B424">
        <v>212</v>
      </c>
      <c r="C424" t="s">
        <v>27</v>
      </c>
      <c r="D424" t="s">
        <v>265</v>
      </c>
      <c r="E424" t="s">
        <v>207</v>
      </c>
      <c r="F424" t="s">
        <v>234</v>
      </c>
      <c r="G424">
        <v>1991</v>
      </c>
      <c r="H424" t="s">
        <v>21</v>
      </c>
      <c r="I424" t="s">
        <v>243</v>
      </c>
      <c r="L424" s="1">
        <v>0.50631944444444443</v>
      </c>
      <c r="M424" s="1">
        <v>0.5252430555555555</v>
      </c>
      <c r="O424" s="1">
        <v>1.892361111111111E-2</v>
      </c>
      <c r="R424">
        <f t="shared" si="17"/>
        <v>0.65198776758409782</v>
      </c>
    </row>
    <row r="425" spans="1:18" x14ac:dyDescent="0.25">
      <c r="A425">
        <v>4</v>
      </c>
      <c r="B425">
        <v>322</v>
      </c>
      <c r="C425" t="s">
        <v>27</v>
      </c>
      <c r="D425" t="s">
        <v>387</v>
      </c>
      <c r="E425" t="s">
        <v>418</v>
      </c>
      <c r="F425" t="s">
        <v>368</v>
      </c>
      <c r="G425">
        <v>1980</v>
      </c>
      <c r="H425" t="s">
        <v>21</v>
      </c>
      <c r="I425" t="s">
        <v>389</v>
      </c>
      <c r="L425" s="1">
        <v>0.48755787037037041</v>
      </c>
      <c r="M425" s="1">
        <v>0.5068287037037037</v>
      </c>
      <c r="O425" s="1">
        <v>1.9270833333333334E-2</v>
      </c>
      <c r="R425">
        <f t="shared" si="17"/>
        <v>0.64024024024024018</v>
      </c>
    </row>
    <row r="426" spans="1:18" x14ac:dyDescent="0.25">
      <c r="A426">
        <v>4</v>
      </c>
      <c r="B426">
        <v>210</v>
      </c>
      <c r="C426" t="s">
        <v>27</v>
      </c>
      <c r="D426" t="s">
        <v>253</v>
      </c>
      <c r="E426" t="s">
        <v>140</v>
      </c>
      <c r="F426" t="s">
        <v>234</v>
      </c>
      <c r="G426">
        <v>1982</v>
      </c>
      <c r="H426" t="s">
        <v>21</v>
      </c>
      <c r="I426" t="s">
        <v>243</v>
      </c>
      <c r="L426" s="1">
        <v>0.48965277777777777</v>
      </c>
      <c r="M426" s="1">
        <v>0.50936342592592598</v>
      </c>
      <c r="O426" s="1">
        <v>1.9710648148148147E-2</v>
      </c>
      <c r="R426">
        <f t="shared" si="17"/>
        <v>0.62595419847328237</v>
      </c>
    </row>
    <row r="427" spans="1:18" x14ac:dyDescent="0.25">
      <c r="A427">
        <v>4</v>
      </c>
      <c r="B427">
        <v>699</v>
      </c>
      <c r="C427" t="s">
        <v>27</v>
      </c>
      <c r="D427" t="s">
        <v>904</v>
      </c>
      <c r="E427" t="s">
        <v>905</v>
      </c>
      <c r="F427" t="s">
        <v>906</v>
      </c>
      <c r="G427">
        <v>1977</v>
      </c>
      <c r="H427" t="s">
        <v>21</v>
      </c>
      <c r="I427" t="s">
        <v>563</v>
      </c>
      <c r="L427" s="1">
        <v>0.50503472222222223</v>
      </c>
      <c r="M427" s="1">
        <v>0.52506944444444448</v>
      </c>
      <c r="O427" s="1">
        <v>2.0034722222222221E-2</v>
      </c>
      <c r="R427">
        <f t="shared" si="17"/>
        <v>0.61582900057770074</v>
      </c>
    </row>
    <row r="428" spans="1:18" x14ac:dyDescent="0.25">
      <c r="A428">
        <v>4</v>
      </c>
      <c r="B428">
        <v>463</v>
      </c>
      <c r="C428" t="s">
        <v>27</v>
      </c>
      <c r="D428" t="s">
        <v>119</v>
      </c>
      <c r="E428" t="s">
        <v>140</v>
      </c>
      <c r="F428" t="s">
        <v>591</v>
      </c>
      <c r="G428">
        <v>1976</v>
      </c>
      <c r="H428" t="s">
        <v>21</v>
      </c>
      <c r="I428" t="s">
        <v>563</v>
      </c>
      <c r="L428" s="1">
        <v>0.5173726851851852</v>
      </c>
      <c r="M428" s="1">
        <v>0.53842592592592597</v>
      </c>
      <c r="O428" s="1">
        <v>2.1053240740740744E-2</v>
      </c>
      <c r="R428">
        <f t="shared" si="17"/>
        <v>0.58603628367234728</v>
      </c>
    </row>
    <row r="429" spans="1:18" x14ac:dyDescent="0.25">
      <c r="A429">
        <v>4</v>
      </c>
      <c r="B429">
        <v>675</v>
      </c>
      <c r="C429" t="s">
        <v>27</v>
      </c>
      <c r="D429" t="s">
        <v>871</v>
      </c>
      <c r="E429" t="s">
        <v>145</v>
      </c>
      <c r="F429" t="s">
        <v>872</v>
      </c>
      <c r="G429">
        <v>1977</v>
      </c>
      <c r="H429" t="s">
        <v>21</v>
      </c>
      <c r="I429" t="s">
        <v>99</v>
      </c>
      <c r="L429" s="1">
        <v>0.5007638888888889</v>
      </c>
      <c r="M429" s="1">
        <v>0.5221527777777778</v>
      </c>
      <c r="O429" s="1">
        <v>2.1388888888888888E-2</v>
      </c>
      <c r="R429">
        <f t="shared" si="17"/>
        <v>0.57683982683982682</v>
      </c>
    </row>
    <row r="430" spans="1:18" x14ac:dyDescent="0.25">
      <c r="A430">
        <v>4</v>
      </c>
      <c r="B430">
        <v>207</v>
      </c>
      <c r="C430" t="s">
        <v>27</v>
      </c>
      <c r="D430" t="s">
        <v>260</v>
      </c>
      <c r="E430" t="s">
        <v>261</v>
      </c>
      <c r="F430" t="s">
        <v>234</v>
      </c>
      <c r="G430">
        <v>1976</v>
      </c>
      <c r="H430" t="s">
        <v>21</v>
      </c>
      <c r="I430" t="s">
        <v>243</v>
      </c>
      <c r="L430" s="1">
        <v>0.48894675925925929</v>
      </c>
      <c r="M430" s="1">
        <v>0.51067129629629626</v>
      </c>
      <c r="O430" s="1">
        <v>2.1724537037037039E-2</v>
      </c>
      <c r="R430">
        <f t="shared" si="17"/>
        <v>0.56792754395311662</v>
      </c>
    </row>
    <row r="431" spans="1:18" x14ac:dyDescent="0.25">
      <c r="A431">
        <v>4</v>
      </c>
      <c r="B431">
        <v>690</v>
      </c>
      <c r="C431" t="s">
        <v>27</v>
      </c>
      <c r="D431" t="s">
        <v>926</v>
      </c>
      <c r="E431" t="s">
        <v>770</v>
      </c>
      <c r="F431" t="s">
        <v>234</v>
      </c>
      <c r="H431" t="s">
        <v>21</v>
      </c>
      <c r="L431" s="1">
        <v>0.49452546296296296</v>
      </c>
      <c r="M431" s="1">
        <v>0.52153935185185185</v>
      </c>
      <c r="O431" s="1">
        <v>2.7013888888888889E-2</v>
      </c>
      <c r="R431">
        <f t="shared" si="17"/>
        <v>0.45672664952870606</v>
      </c>
    </row>
    <row r="432" spans="1:18" x14ac:dyDescent="0.25">
      <c r="A432">
        <v>4</v>
      </c>
      <c r="B432">
        <v>148</v>
      </c>
      <c r="C432" t="s">
        <v>27</v>
      </c>
      <c r="D432" t="s">
        <v>147</v>
      </c>
      <c r="E432" t="s">
        <v>148</v>
      </c>
      <c r="F432" t="s">
        <v>78</v>
      </c>
      <c r="G432">
        <v>1979</v>
      </c>
      <c r="H432" t="s">
        <v>21</v>
      </c>
      <c r="I432" t="s">
        <v>99</v>
      </c>
      <c r="L432" s="1">
        <v>0.50353009259259263</v>
      </c>
      <c r="M432" s="1">
        <v>0.5336805555555556</v>
      </c>
      <c r="O432" s="1">
        <v>3.0150462962962962E-2</v>
      </c>
      <c r="R432">
        <f t="shared" si="17"/>
        <v>0.4092130518234165</v>
      </c>
    </row>
    <row r="433" spans="1:18" x14ac:dyDescent="0.25">
      <c r="A433">
        <v>4</v>
      </c>
      <c r="B433">
        <v>614</v>
      </c>
      <c r="C433" t="s">
        <v>27</v>
      </c>
      <c r="D433" t="s">
        <v>343</v>
      </c>
      <c r="E433" t="s">
        <v>140</v>
      </c>
      <c r="F433" t="s">
        <v>332</v>
      </c>
      <c r="G433">
        <v>1976</v>
      </c>
      <c r="H433" t="s">
        <v>21</v>
      </c>
      <c r="I433" t="s">
        <v>563</v>
      </c>
      <c r="L433" s="1">
        <v>0.51049768518518512</v>
      </c>
      <c r="M433" s="1">
        <v>0.52543981481481483</v>
      </c>
      <c r="O433" t="s">
        <v>57</v>
      </c>
      <c r="R433">
        <v>0.2</v>
      </c>
    </row>
    <row r="434" spans="1:18" x14ac:dyDescent="0.25">
      <c r="A434">
        <v>4</v>
      </c>
      <c r="B434">
        <v>624</v>
      </c>
      <c r="C434" t="s">
        <v>27</v>
      </c>
      <c r="D434" t="s">
        <v>817</v>
      </c>
      <c r="E434" t="s">
        <v>358</v>
      </c>
      <c r="F434" t="s">
        <v>591</v>
      </c>
      <c r="G434">
        <v>1999</v>
      </c>
      <c r="H434" t="s">
        <v>21</v>
      </c>
      <c r="I434" t="s">
        <v>209</v>
      </c>
      <c r="L434" s="1">
        <v>0.49527777777777776</v>
      </c>
      <c r="M434" s="1">
        <v>0.51234953703703701</v>
      </c>
      <c r="O434" t="s">
        <v>57</v>
      </c>
      <c r="R434">
        <v>0.2</v>
      </c>
    </row>
    <row r="435" spans="1:18" x14ac:dyDescent="0.25">
      <c r="A435">
        <v>4</v>
      </c>
      <c r="B435">
        <v>602</v>
      </c>
      <c r="C435" t="s">
        <v>27</v>
      </c>
      <c r="D435" t="s">
        <v>790</v>
      </c>
      <c r="E435" t="s">
        <v>791</v>
      </c>
      <c r="F435" t="s">
        <v>792</v>
      </c>
      <c r="G435">
        <v>1983</v>
      </c>
      <c r="H435" t="s">
        <v>21</v>
      </c>
      <c r="I435" t="s">
        <v>99</v>
      </c>
      <c r="L435" s="1">
        <v>0.49593749999999998</v>
      </c>
      <c r="M435" s="1">
        <v>0.51687499999999997</v>
      </c>
      <c r="O435" t="s">
        <v>57</v>
      </c>
      <c r="R435">
        <v>0.2</v>
      </c>
    </row>
    <row r="436" spans="1:18" x14ac:dyDescent="0.25">
      <c r="A436">
        <v>4</v>
      </c>
      <c r="B436">
        <v>258</v>
      </c>
      <c r="C436" t="s">
        <v>27</v>
      </c>
      <c r="D436" t="s">
        <v>301</v>
      </c>
      <c r="E436" t="s">
        <v>299</v>
      </c>
      <c r="F436" t="s">
        <v>269</v>
      </c>
      <c r="G436">
        <v>1984</v>
      </c>
      <c r="H436" t="s">
        <v>21</v>
      </c>
      <c r="I436" t="s">
        <v>270</v>
      </c>
      <c r="L436" s="1">
        <v>0.49861111111111112</v>
      </c>
      <c r="R436">
        <v>0</v>
      </c>
    </row>
    <row r="437" spans="1:18" x14ac:dyDescent="0.25">
      <c r="A437">
        <v>4</v>
      </c>
      <c r="B437">
        <v>277</v>
      </c>
      <c r="C437" t="s">
        <v>27</v>
      </c>
      <c r="D437" t="s">
        <v>355</v>
      </c>
      <c r="E437" t="s">
        <v>324</v>
      </c>
      <c r="F437" t="s">
        <v>332</v>
      </c>
      <c r="G437">
        <v>1980</v>
      </c>
      <c r="H437" t="s">
        <v>21</v>
      </c>
      <c r="I437" t="s">
        <v>356</v>
      </c>
      <c r="L437" s="1">
        <v>0.49027777777777781</v>
      </c>
      <c r="R437">
        <v>0</v>
      </c>
    </row>
    <row r="438" spans="1:18" x14ac:dyDescent="0.25">
      <c r="A438">
        <v>4</v>
      </c>
      <c r="B438">
        <v>213</v>
      </c>
      <c r="C438" t="s">
        <v>27</v>
      </c>
      <c r="D438" t="s">
        <v>266</v>
      </c>
      <c r="E438" t="s">
        <v>261</v>
      </c>
      <c r="F438" t="s">
        <v>234</v>
      </c>
      <c r="G438">
        <v>1985</v>
      </c>
      <c r="H438" t="s">
        <v>21</v>
      </c>
      <c r="I438" t="s">
        <v>243</v>
      </c>
      <c r="L438" s="1">
        <v>0.50208333333333333</v>
      </c>
      <c r="R438">
        <v>0</v>
      </c>
    </row>
    <row r="439" spans="1:18" x14ac:dyDescent="0.25">
      <c r="A439">
        <v>4</v>
      </c>
      <c r="B439">
        <v>441</v>
      </c>
      <c r="C439" t="s">
        <v>27</v>
      </c>
      <c r="D439" t="s">
        <v>592</v>
      </c>
      <c r="E439" t="s">
        <v>71</v>
      </c>
      <c r="F439" t="s">
        <v>591</v>
      </c>
      <c r="G439">
        <v>2000</v>
      </c>
      <c r="H439" t="s">
        <v>21</v>
      </c>
      <c r="I439" t="s">
        <v>593</v>
      </c>
      <c r="L439" s="1">
        <v>0.51111111111111118</v>
      </c>
      <c r="R439">
        <v>0</v>
      </c>
    </row>
    <row r="440" spans="1:18" x14ac:dyDescent="0.25">
      <c r="A440">
        <v>4</v>
      </c>
      <c r="B440">
        <v>151</v>
      </c>
      <c r="C440" t="s">
        <v>27</v>
      </c>
      <c r="D440" t="s">
        <v>151</v>
      </c>
      <c r="E440" t="s">
        <v>68</v>
      </c>
      <c r="F440" t="s">
        <v>78</v>
      </c>
      <c r="G440">
        <v>1987</v>
      </c>
      <c r="H440" t="s">
        <v>21</v>
      </c>
      <c r="I440" t="s">
        <v>99</v>
      </c>
      <c r="L440" s="1">
        <v>0.49305555555555558</v>
      </c>
      <c r="R440">
        <v>0</v>
      </c>
    </row>
    <row r="441" spans="1:18" x14ac:dyDescent="0.25">
      <c r="A441">
        <v>4</v>
      </c>
      <c r="B441">
        <v>168</v>
      </c>
      <c r="C441" t="s">
        <v>27</v>
      </c>
      <c r="D441" t="s">
        <v>183</v>
      </c>
      <c r="E441" t="s">
        <v>140</v>
      </c>
      <c r="F441" t="s">
        <v>170</v>
      </c>
      <c r="G441">
        <v>1995</v>
      </c>
      <c r="H441" t="s">
        <v>21</v>
      </c>
      <c r="I441" t="s">
        <v>171</v>
      </c>
      <c r="L441" s="1">
        <v>0.48541666666666666</v>
      </c>
      <c r="R441">
        <v>0</v>
      </c>
    </row>
    <row r="442" spans="1:18" x14ac:dyDescent="0.25">
      <c r="A442">
        <v>4</v>
      </c>
      <c r="B442">
        <v>183</v>
      </c>
      <c r="C442" t="s">
        <v>27</v>
      </c>
      <c r="D442" t="s">
        <v>222</v>
      </c>
      <c r="E442" t="s">
        <v>145</v>
      </c>
      <c r="F442" t="s">
        <v>223</v>
      </c>
      <c r="G442">
        <v>1975</v>
      </c>
      <c r="H442" t="s">
        <v>21</v>
      </c>
      <c r="I442" t="s">
        <v>224</v>
      </c>
      <c r="L442" s="1">
        <v>0.50972222222222219</v>
      </c>
      <c r="R442">
        <v>0</v>
      </c>
    </row>
    <row r="443" spans="1:18" x14ac:dyDescent="0.25">
      <c r="A443">
        <v>4</v>
      </c>
      <c r="B443">
        <v>527</v>
      </c>
      <c r="C443" t="s">
        <v>27</v>
      </c>
      <c r="D443" t="s">
        <v>693</v>
      </c>
      <c r="E443" t="s">
        <v>157</v>
      </c>
      <c r="F443" t="s">
        <v>631</v>
      </c>
      <c r="G443">
        <v>1998</v>
      </c>
      <c r="H443" t="s">
        <v>21</v>
      </c>
      <c r="I443" t="s">
        <v>654</v>
      </c>
      <c r="L443" s="1">
        <v>0.49236111111111108</v>
      </c>
      <c r="R443">
        <v>0</v>
      </c>
    </row>
    <row r="444" spans="1:18" x14ac:dyDescent="0.25">
      <c r="A444">
        <v>4</v>
      </c>
      <c r="B444">
        <v>422</v>
      </c>
      <c r="C444" t="s">
        <v>27</v>
      </c>
      <c r="D444" t="s">
        <v>558</v>
      </c>
      <c r="E444" t="s">
        <v>407</v>
      </c>
      <c r="F444" t="s">
        <v>559</v>
      </c>
      <c r="G444">
        <v>1987</v>
      </c>
      <c r="H444" t="s">
        <v>21</v>
      </c>
      <c r="I444" t="s">
        <v>560</v>
      </c>
      <c r="L444" s="1">
        <v>0.48680555555555555</v>
      </c>
      <c r="R444">
        <v>0</v>
      </c>
    </row>
    <row r="445" spans="1:18" x14ac:dyDescent="0.25">
      <c r="A445">
        <v>4</v>
      </c>
      <c r="B445">
        <v>698</v>
      </c>
      <c r="C445" t="s">
        <v>27</v>
      </c>
      <c r="D445" t="s">
        <v>923</v>
      </c>
      <c r="E445" t="s">
        <v>924</v>
      </c>
      <c r="F445" t="s">
        <v>925</v>
      </c>
      <c r="G445">
        <v>1997</v>
      </c>
      <c r="H445" t="s">
        <v>21</v>
      </c>
      <c r="I445" t="s">
        <v>563</v>
      </c>
      <c r="L445" s="1">
        <v>0.50277777777777777</v>
      </c>
      <c r="R445">
        <v>0</v>
      </c>
    </row>
    <row r="446" spans="1:18" x14ac:dyDescent="0.25">
      <c r="A446">
        <v>4</v>
      </c>
      <c r="B446">
        <v>442</v>
      </c>
      <c r="C446" t="s">
        <v>153</v>
      </c>
      <c r="D446" t="s">
        <v>594</v>
      </c>
      <c r="E446" t="s">
        <v>68</v>
      </c>
      <c r="F446" t="s">
        <v>591</v>
      </c>
      <c r="G446">
        <v>1973</v>
      </c>
      <c r="H446" t="s">
        <v>21</v>
      </c>
      <c r="I446" t="s">
        <v>595</v>
      </c>
      <c r="L446" s="1">
        <v>0.49100694444444443</v>
      </c>
      <c r="M446" s="1">
        <v>0.5065277777777778</v>
      </c>
      <c r="O446" s="1">
        <v>1.5520833333333333E-2</v>
      </c>
      <c r="R446">
        <f>$O$446/O446</f>
        <v>1</v>
      </c>
    </row>
    <row r="447" spans="1:18" x14ac:dyDescent="0.25">
      <c r="A447">
        <v>4</v>
      </c>
      <c r="B447">
        <v>153</v>
      </c>
      <c r="C447" t="s">
        <v>153</v>
      </c>
      <c r="D447" t="s">
        <v>154</v>
      </c>
      <c r="E447" t="s">
        <v>155</v>
      </c>
      <c r="F447" t="s">
        <v>78</v>
      </c>
      <c r="G447">
        <v>1968</v>
      </c>
      <c r="H447" t="s">
        <v>21</v>
      </c>
      <c r="I447" t="s">
        <v>99</v>
      </c>
      <c r="L447" s="1">
        <v>0.49033564814814817</v>
      </c>
      <c r="M447" s="1">
        <v>0.50660879629629629</v>
      </c>
      <c r="O447" s="1">
        <v>1.6273148148148148E-2</v>
      </c>
      <c r="R447">
        <f t="shared" ref="R447:R452" si="18">$O$446/O447</f>
        <v>0.95376955903271687</v>
      </c>
    </row>
    <row r="448" spans="1:18" x14ac:dyDescent="0.25">
      <c r="A448">
        <v>4</v>
      </c>
      <c r="B448">
        <v>585</v>
      </c>
      <c r="C448" t="s">
        <v>153</v>
      </c>
      <c r="D448" t="s">
        <v>908</v>
      </c>
      <c r="E448" t="s">
        <v>739</v>
      </c>
      <c r="F448" t="s">
        <v>649</v>
      </c>
      <c r="H448" t="s">
        <v>21</v>
      </c>
      <c r="L448" s="1">
        <v>0.48896990740740742</v>
      </c>
      <c r="M448" s="1">
        <v>0.51023148148148145</v>
      </c>
      <c r="O448" s="1">
        <v>2.1261574074074075E-2</v>
      </c>
      <c r="R448">
        <f t="shared" si="18"/>
        <v>0.72999455634186161</v>
      </c>
    </row>
    <row r="449" spans="1:18" x14ac:dyDescent="0.25">
      <c r="A449">
        <v>4</v>
      </c>
      <c r="B449">
        <v>464</v>
      </c>
      <c r="C449" t="s">
        <v>153</v>
      </c>
      <c r="D449" t="s">
        <v>613</v>
      </c>
      <c r="E449" t="s">
        <v>148</v>
      </c>
      <c r="F449" t="s">
        <v>591</v>
      </c>
      <c r="G449">
        <v>1966</v>
      </c>
      <c r="H449" t="s">
        <v>21</v>
      </c>
      <c r="I449" t="s">
        <v>563</v>
      </c>
      <c r="L449" s="1">
        <v>0.49386574074074074</v>
      </c>
      <c r="M449" s="1">
        <v>0.51520833333333338</v>
      </c>
      <c r="O449" s="1">
        <v>2.1342592592592594E-2</v>
      </c>
      <c r="R449">
        <f t="shared" si="18"/>
        <v>0.72722342733188716</v>
      </c>
    </row>
    <row r="450" spans="1:18" x14ac:dyDescent="0.25">
      <c r="A450">
        <v>4</v>
      </c>
      <c r="B450">
        <v>160</v>
      </c>
      <c r="C450" t="s">
        <v>153</v>
      </c>
      <c r="D450" t="s">
        <v>166</v>
      </c>
      <c r="E450" t="s">
        <v>135</v>
      </c>
      <c r="F450" t="s">
        <v>167</v>
      </c>
      <c r="G450">
        <v>1975</v>
      </c>
      <c r="H450" t="s">
        <v>21</v>
      </c>
      <c r="I450" t="s">
        <v>168</v>
      </c>
      <c r="L450" s="1">
        <v>0.49451388888888892</v>
      </c>
      <c r="M450" s="1">
        <v>0.51762731481481483</v>
      </c>
      <c r="O450" s="1">
        <v>2.3113425925925926E-2</v>
      </c>
      <c r="R450">
        <f t="shared" si="18"/>
        <v>0.67150726089133694</v>
      </c>
    </row>
    <row r="451" spans="1:18" x14ac:dyDescent="0.25">
      <c r="A451">
        <v>4</v>
      </c>
      <c r="B451">
        <v>391</v>
      </c>
      <c r="C451" t="s">
        <v>153</v>
      </c>
      <c r="D451" t="s">
        <v>513</v>
      </c>
      <c r="E451" t="s">
        <v>219</v>
      </c>
      <c r="F451" t="s">
        <v>514</v>
      </c>
      <c r="G451">
        <v>1956</v>
      </c>
      <c r="H451" t="s">
        <v>21</v>
      </c>
      <c r="I451" t="s">
        <v>515</v>
      </c>
      <c r="L451" s="1">
        <v>0.49309027777777775</v>
      </c>
      <c r="M451" s="1">
        <v>0.51631944444444444</v>
      </c>
      <c r="O451" s="1">
        <v>2.3229166666666665E-2</v>
      </c>
      <c r="R451">
        <f t="shared" si="18"/>
        <v>0.66816143497757852</v>
      </c>
    </row>
    <row r="452" spans="1:18" x14ac:dyDescent="0.25">
      <c r="A452">
        <v>4</v>
      </c>
      <c r="B452">
        <v>169</v>
      </c>
      <c r="C452" t="s">
        <v>153</v>
      </c>
      <c r="D452" t="s">
        <v>184</v>
      </c>
      <c r="E452" t="s">
        <v>745</v>
      </c>
      <c r="F452" t="s">
        <v>649</v>
      </c>
      <c r="H452" t="s">
        <v>21</v>
      </c>
      <c r="L452" s="1">
        <v>0.48972222222222223</v>
      </c>
      <c r="M452" s="1">
        <v>0.52471064814814816</v>
      </c>
      <c r="O452" s="1">
        <v>3.498842592592593E-2</v>
      </c>
      <c r="R452">
        <f t="shared" si="18"/>
        <v>0.44359907376778029</v>
      </c>
    </row>
    <row r="453" spans="1:18" x14ac:dyDescent="0.25">
      <c r="A453">
        <v>4</v>
      </c>
      <c r="B453">
        <v>154</v>
      </c>
      <c r="C453" t="s">
        <v>153</v>
      </c>
      <c r="D453" t="s">
        <v>116</v>
      </c>
      <c r="E453" t="s">
        <v>114</v>
      </c>
      <c r="F453" t="s">
        <v>78</v>
      </c>
      <c r="G453">
        <v>1974</v>
      </c>
      <c r="H453" t="s">
        <v>21</v>
      </c>
      <c r="I453" t="s">
        <v>99</v>
      </c>
      <c r="L453" s="1">
        <v>0.49239583333333337</v>
      </c>
      <c r="M453" s="1">
        <v>0.51333333333333331</v>
      </c>
      <c r="O453" t="s">
        <v>57</v>
      </c>
      <c r="R453">
        <v>0.2</v>
      </c>
    </row>
    <row r="454" spans="1:18" x14ac:dyDescent="0.25">
      <c r="A454">
        <v>4</v>
      </c>
      <c r="B454">
        <v>437</v>
      </c>
      <c r="C454" t="s">
        <v>153</v>
      </c>
      <c r="D454" t="s">
        <v>584</v>
      </c>
      <c r="E454" t="s">
        <v>145</v>
      </c>
      <c r="F454" t="s">
        <v>566</v>
      </c>
      <c r="G454">
        <v>1972</v>
      </c>
      <c r="H454" t="s">
        <v>21</v>
      </c>
      <c r="I454" t="s">
        <v>99</v>
      </c>
      <c r="L454" s="1">
        <v>0.4916666666666667</v>
      </c>
      <c r="R454">
        <v>0</v>
      </c>
    </row>
    <row r="455" spans="1:18" x14ac:dyDescent="0.25">
      <c r="A455">
        <v>4</v>
      </c>
      <c r="B455">
        <v>155</v>
      </c>
      <c r="C455" t="s">
        <v>156</v>
      </c>
      <c r="D455" t="s">
        <v>141</v>
      </c>
      <c r="E455" t="s">
        <v>157</v>
      </c>
      <c r="F455" t="s">
        <v>78</v>
      </c>
      <c r="G455">
        <v>2012</v>
      </c>
      <c r="H455" t="s">
        <v>21</v>
      </c>
      <c r="I455" t="s">
        <v>158</v>
      </c>
      <c r="L455" s="1">
        <v>0.48491898148148144</v>
      </c>
      <c r="M455" s="1">
        <v>0.48601851851851857</v>
      </c>
      <c r="O455" s="1">
        <v>1.0995370370370371E-3</v>
      </c>
      <c r="P455">
        <v>4</v>
      </c>
      <c r="R455">
        <f>$O$455/O455</f>
        <v>1</v>
      </c>
    </row>
    <row r="456" spans="1:18" x14ac:dyDescent="0.25">
      <c r="A456">
        <v>4</v>
      </c>
      <c r="B456">
        <v>556</v>
      </c>
      <c r="C456" t="s">
        <v>156</v>
      </c>
      <c r="D456" t="s">
        <v>761</v>
      </c>
      <c r="E456" t="s">
        <v>412</v>
      </c>
      <c r="F456" t="s">
        <v>517</v>
      </c>
      <c r="G456">
        <v>2012</v>
      </c>
      <c r="H456" t="s">
        <v>21</v>
      </c>
      <c r="I456" t="s">
        <v>865</v>
      </c>
      <c r="L456" s="1">
        <v>0.47917824074074072</v>
      </c>
      <c r="M456" s="1">
        <v>0.48038194444444443</v>
      </c>
      <c r="O456" s="1">
        <v>1.2037037037037038E-3</v>
      </c>
      <c r="P456">
        <v>4</v>
      </c>
      <c r="R456">
        <f t="shared" ref="R456:R485" si="19">$O$455/O456</f>
        <v>0.91346153846153844</v>
      </c>
    </row>
    <row r="457" spans="1:18" x14ac:dyDescent="0.25">
      <c r="A457">
        <v>4</v>
      </c>
      <c r="B457">
        <v>407</v>
      </c>
      <c r="C457" t="s">
        <v>156</v>
      </c>
      <c r="D457" t="s">
        <v>538</v>
      </c>
      <c r="E457" t="s">
        <v>140</v>
      </c>
      <c r="F457" t="s">
        <v>517</v>
      </c>
      <c r="G457">
        <v>2013</v>
      </c>
      <c r="H457" t="s">
        <v>21</v>
      </c>
      <c r="I457" t="s">
        <v>168</v>
      </c>
      <c r="L457" s="1">
        <v>0.49791666666666662</v>
      </c>
      <c r="M457" s="1">
        <v>0.49915509259259255</v>
      </c>
      <c r="O457" s="1">
        <v>1.2384259259259258E-3</v>
      </c>
      <c r="P457">
        <v>4</v>
      </c>
      <c r="R457">
        <f t="shared" si="19"/>
        <v>0.88785046728971972</v>
      </c>
    </row>
    <row r="458" spans="1:18" x14ac:dyDescent="0.25">
      <c r="A458">
        <v>4</v>
      </c>
      <c r="B458">
        <v>260</v>
      </c>
      <c r="C458" t="s">
        <v>156</v>
      </c>
      <c r="D458" t="s">
        <v>326</v>
      </c>
      <c r="E458" t="s">
        <v>157</v>
      </c>
      <c r="F458" t="s">
        <v>269</v>
      </c>
      <c r="G458">
        <v>2012</v>
      </c>
      <c r="H458" t="s">
        <v>21</v>
      </c>
      <c r="I458" t="s">
        <v>270</v>
      </c>
      <c r="L458" s="1">
        <v>0.50282407407407403</v>
      </c>
      <c r="M458" s="1">
        <v>0.50414351851851846</v>
      </c>
      <c r="O458" s="1">
        <v>1.3194444444444443E-3</v>
      </c>
      <c r="P458">
        <v>4</v>
      </c>
      <c r="R458">
        <f t="shared" si="19"/>
        <v>0.83333333333333348</v>
      </c>
    </row>
    <row r="459" spans="1:18" x14ac:dyDescent="0.25">
      <c r="A459">
        <v>4</v>
      </c>
      <c r="B459">
        <v>261</v>
      </c>
      <c r="C459" t="s">
        <v>156</v>
      </c>
      <c r="D459" t="s">
        <v>206</v>
      </c>
      <c r="E459" t="s">
        <v>327</v>
      </c>
      <c r="F459" t="s">
        <v>269</v>
      </c>
      <c r="G459">
        <v>2014</v>
      </c>
      <c r="H459" t="s">
        <v>21</v>
      </c>
      <c r="I459" t="s">
        <v>270</v>
      </c>
      <c r="L459" s="1">
        <v>0.50696759259259261</v>
      </c>
      <c r="M459" s="1">
        <v>0.50829861111111108</v>
      </c>
      <c r="O459" s="1">
        <v>1.3310185185185185E-3</v>
      </c>
      <c r="P459">
        <v>4</v>
      </c>
      <c r="R459">
        <f t="shared" si="19"/>
        <v>0.82608695652173925</v>
      </c>
    </row>
    <row r="460" spans="1:18" x14ac:dyDescent="0.25">
      <c r="A460">
        <v>4</v>
      </c>
      <c r="B460">
        <v>404</v>
      </c>
      <c r="C460" t="s">
        <v>156</v>
      </c>
      <c r="D460" t="s">
        <v>534</v>
      </c>
      <c r="E460" t="s">
        <v>34</v>
      </c>
      <c r="F460" t="s">
        <v>517</v>
      </c>
      <c r="G460">
        <v>2013</v>
      </c>
      <c r="H460" t="s">
        <v>21</v>
      </c>
      <c r="I460" t="s">
        <v>168</v>
      </c>
      <c r="L460" s="1">
        <v>0.4861111111111111</v>
      </c>
      <c r="M460" s="1">
        <v>0.48746527777777776</v>
      </c>
      <c r="O460" s="1">
        <v>1.3541666666666667E-3</v>
      </c>
      <c r="P460">
        <v>4</v>
      </c>
      <c r="R460">
        <f t="shared" si="19"/>
        <v>0.81196581196581197</v>
      </c>
    </row>
    <row r="461" spans="1:18" x14ac:dyDescent="0.25">
      <c r="A461">
        <v>4</v>
      </c>
      <c r="B461">
        <v>549</v>
      </c>
      <c r="C461" t="s">
        <v>156</v>
      </c>
      <c r="D461" t="s">
        <v>714</v>
      </c>
      <c r="E461" t="s">
        <v>68</v>
      </c>
      <c r="F461" t="s">
        <v>631</v>
      </c>
      <c r="G461">
        <v>2013</v>
      </c>
      <c r="H461" t="s">
        <v>21</v>
      </c>
      <c r="I461" t="s">
        <v>632</v>
      </c>
      <c r="L461" s="1">
        <v>0.49031249999999998</v>
      </c>
      <c r="M461" s="1">
        <v>0.4917361111111111</v>
      </c>
      <c r="O461" s="1">
        <v>1.423611111111111E-3</v>
      </c>
      <c r="P461">
        <v>4</v>
      </c>
      <c r="R461">
        <f t="shared" si="19"/>
        <v>0.77235772357723587</v>
      </c>
    </row>
    <row r="462" spans="1:18" x14ac:dyDescent="0.25">
      <c r="A462">
        <v>4</v>
      </c>
      <c r="B462">
        <v>175</v>
      </c>
      <c r="C462" t="s">
        <v>156</v>
      </c>
      <c r="D462" t="s">
        <v>200</v>
      </c>
      <c r="E462" t="s">
        <v>201</v>
      </c>
      <c r="F462" t="s">
        <v>193</v>
      </c>
      <c r="G462">
        <v>2012</v>
      </c>
      <c r="H462" t="s">
        <v>21</v>
      </c>
      <c r="I462" t="s">
        <v>194</v>
      </c>
      <c r="L462" s="1">
        <v>0.50358796296296293</v>
      </c>
      <c r="M462" s="1">
        <v>0.50503472222222223</v>
      </c>
      <c r="O462" s="1">
        <v>1.4467592592592594E-3</v>
      </c>
      <c r="P462">
        <v>4</v>
      </c>
      <c r="R462">
        <f t="shared" si="19"/>
        <v>0.76</v>
      </c>
    </row>
    <row r="463" spans="1:18" x14ac:dyDescent="0.25">
      <c r="A463">
        <v>4</v>
      </c>
      <c r="B463">
        <v>405</v>
      </c>
      <c r="C463" t="s">
        <v>156</v>
      </c>
      <c r="D463" t="s">
        <v>535</v>
      </c>
      <c r="E463" t="s">
        <v>536</v>
      </c>
      <c r="F463" t="s">
        <v>517</v>
      </c>
      <c r="G463">
        <v>2013</v>
      </c>
      <c r="H463" t="s">
        <v>21</v>
      </c>
      <c r="I463" t="s">
        <v>168</v>
      </c>
      <c r="L463" s="1">
        <v>0.48758101851851854</v>
      </c>
      <c r="M463" s="1">
        <v>0.48902777777777778</v>
      </c>
      <c r="O463" s="1">
        <v>1.4467592592592594E-3</v>
      </c>
      <c r="P463">
        <v>4</v>
      </c>
      <c r="R463">
        <f t="shared" si="19"/>
        <v>0.76</v>
      </c>
    </row>
    <row r="464" spans="1:18" x14ac:dyDescent="0.25">
      <c r="A464">
        <v>4</v>
      </c>
      <c r="B464">
        <v>553</v>
      </c>
      <c r="C464" t="s">
        <v>156</v>
      </c>
      <c r="D464" t="s">
        <v>716</v>
      </c>
      <c r="E464" t="s">
        <v>114</v>
      </c>
      <c r="F464" t="s">
        <v>631</v>
      </c>
      <c r="G464">
        <v>2013</v>
      </c>
      <c r="H464" t="s">
        <v>21</v>
      </c>
      <c r="I464" t="s">
        <v>632</v>
      </c>
      <c r="L464" s="1">
        <v>0.48270833333333335</v>
      </c>
      <c r="M464" s="1">
        <v>0.4841550925925926</v>
      </c>
      <c r="O464" s="1">
        <v>1.4467592592592594E-3</v>
      </c>
      <c r="P464">
        <v>4</v>
      </c>
      <c r="R464">
        <f t="shared" si="19"/>
        <v>0.76</v>
      </c>
    </row>
    <row r="465" spans="1:18" x14ac:dyDescent="0.25">
      <c r="A465">
        <v>4</v>
      </c>
      <c r="B465">
        <v>380</v>
      </c>
      <c r="C465" t="s">
        <v>156</v>
      </c>
      <c r="D465" t="s">
        <v>501</v>
      </c>
      <c r="E465" t="s">
        <v>34</v>
      </c>
      <c r="F465" t="s">
        <v>463</v>
      </c>
      <c r="G465">
        <v>2013</v>
      </c>
      <c r="H465" t="s">
        <v>21</v>
      </c>
      <c r="I465" t="s">
        <v>467</v>
      </c>
      <c r="L465" s="1">
        <v>0.48820601851851847</v>
      </c>
      <c r="M465" s="1">
        <v>0.48967592592592596</v>
      </c>
      <c r="O465" s="1">
        <v>1.4699074074074074E-3</v>
      </c>
      <c r="P465">
        <v>4</v>
      </c>
      <c r="R465">
        <f t="shared" si="19"/>
        <v>0.74803149606299213</v>
      </c>
    </row>
    <row r="466" spans="1:18" x14ac:dyDescent="0.25">
      <c r="A466">
        <v>4</v>
      </c>
      <c r="B466">
        <v>542</v>
      </c>
      <c r="C466" t="s">
        <v>156</v>
      </c>
      <c r="D466" t="s">
        <v>708</v>
      </c>
      <c r="E466" t="s">
        <v>131</v>
      </c>
      <c r="F466" t="s">
        <v>631</v>
      </c>
      <c r="G466">
        <v>2012</v>
      </c>
      <c r="H466" t="s">
        <v>21</v>
      </c>
      <c r="I466" t="s">
        <v>632</v>
      </c>
      <c r="L466" s="1">
        <v>0.48335648148148147</v>
      </c>
      <c r="M466" s="1">
        <v>0.4848263888888889</v>
      </c>
      <c r="O466" s="1">
        <v>1.4699074074074074E-3</v>
      </c>
      <c r="P466">
        <v>4</v>
      </c>
      <c r="R466">
        <f t="shared" si="19"/>
        <v>0.74803149606299213</v>
      </c>
    </row>
    <row r="467" spans="1:18" x14ac:dyDescent="0.25">
      <c r="A467">
        <v>4</v>
      </c>
      <c r="B467">
        <v>410</v>
      </c>
      <c r="C467" t="s">
        <v>156</v>
      </c>
      <c r="D467" t="s">
        <v>541</v>
      </c>
      <c r="E467" t="s">
        <v>352</v>
      </c>
      <c r="F467" t="s">
        <v>517</v>
      </c>
      <c r="G467">
        <v>2013</v>
      </c>
      <c r="H467" t="s">
        <v>21</v>
      </c>
      <c r="I467" t="s">
        <v>168</v>
      </c>
      <c r="L467" s="1">
        <v>0.48408564814814814</v>
      </c>
      <c r="M467" s="1">
        <v>0.48557870370370365</v>
      </c>
      <c r="O467" s="1">
        <v>1.4930555555555556E-3</v>
      </c>
      <c r="P467">
        <v>4</v>
      </c>
      <c r="R467">
        <f t="shared" si="19"/>
        <v>0.73643410852713176</v>
      </c>
    </row>
    <row r="468" spans="1:18" x14ac:dyDescent="0.25">
      <c r="A468">
        <v>4</v>
      </c>
      <c r="B468">
        <v>548</v>
      </c>
      <c r="C468" t="s">
        <v>156</v>
      </c>
      <c r="D468" t="s">
        <v>684</v>
      </c>
      <c r="E468" t="s">
        <v>401</v>
      </c>
      <c r="F468" t="s">
        <v>631</v>
      </c>
      <c r="G468">
        <v>2013</v>
      </c>
      <c r="H468" t="s">
        <v>21</v>
      </c>
      <c r="I468" t="s">
        <v>632</v>
      </c>
      <c r="L468" s="1">
        <v>0.49862268518518515</v>
      </c>
      <c r="M468" s="1">
        <v>0.50015046296296295</v>
      </c>
      <c r="O468" s="1">
        <v>1.5277777777777779E-3</v>
      </c>
      <c r="P468">
        <v>4</v>
      </c>
      <c r="R468">
        <f t="shared" si="19"/>
        <v>0.71969696969696972</v>
      </c>
    </row>
    <row r="469" spans="1:18" x14ac:dyDescent="0.25">
      <c r="A469">
        <v>4</v>
      </c>
      <c r="B469">
        <v>259</v>
      </c>
      <c r="C469" t="s">
        <v>156</v>
      </c>
      <c r="D469" t="s">
        <v>325</v>
      </c>
      <c r="E469" t="s">
        <v>307</v>
      </c>
      <c r="F469" t="s">
        <v>269</v>
      </c>
      <c r="G469">
        <v>2012</v>
      </c>
      <c r="H469" t="s">
        <v>21</v>
      </c>
      <c r="I469" t="s">
        <v>270</v>
      </c>
      <c r="L469" s="1">
        <v>0.49172453703703706</v>
      </c>
      <c r="M469" s="1">
        <v>0.49333333333333335</v>
      </c>
      <c r="O469" s="1">
        <v>1.6087962962962963E-3</v>
      </c>
      <c r="P469">
        <v>4</v>
      </c>
      <c r="R469">
        <f t="shared" si="19"/>
        <v>0.68345323741007202</v>
      </c>
    </row>
    <row r="470" spans="1:18" x14ac:dyDescent="0.25">
      <c r="A470">
        <v>4</v>
      </c>
      <c r="B470">
        <v>551</v>
      </c>
      <c r="C470" t="s">
        <v>156</v>
      </c>
      <c r="D470" t="s">
        <v>667</v>
      </c>
      <c r="E470" t="s">
        <v>34</v>
      </c>
      <c r="F470" t="s">
        <v>631</v>
      </c>
      <c r="G470">
        <v>2013</v>
      </c>
      <c r="H470" t="s">
        <v>21</v>
      </c>
      <c r="I470" t="s">
        <v>632</v>
      </c>
      <c r="L470" s="1">
        <v>0.50424768518518526</v>
      </c>
      <c r="M470" s="1">
        <v>0.50592592592592589</v>
      </c>
      <c r="O470" s="1">
        <v>1.6782407407407406E-3</v>
      </c>
      <c r="P470">
        <v>4</v>
      </c>
      <c r="R470">
        <f t="shared" si="19"/>
        <v>0.65517241379310354</v>
      </c>
    </row>
    <row r="471" spans="1:18" x14ac:dyDescent="0.25">
      <c r="A471">
        <v>4</v>
      </c>
      <c r="B471">
        <v>403</v>
      </c>
      <c r="C471" t="s">
        <v>156</v>
      </c>
      <c r="D471" t="s">
        <v>532</v>
      </c>
      <c r="E471" t="s">
        <v>533</v>
      </c>
      <c r="F471" t="s">
        <v>517</v>
      </c>
      <c r="G471">
        <v>2013</v>
      </c>
      <c r="H471" t="s">
        <v>21</v>
      </c>
      <c r="I471" t="s">
        <v>168</v>
      </c>
      <c r="L471" s="1">
        <v>0.50559027777777776</v>
      </c>
      <c r="M471" s="1">
        <v>0.50730324074074074</v>
      </c>
      <c r="O471" s="1">
        <v>1.712962962962963E-3</v>
      </c>
      <c r="P471">
        <v>4</v>
      </c>
      <c r="R471">
        <f t="shared" si="19"/>
        <v>0.64189189189189189</v>
      </c>
    </row>
    <row r="472" spans="1:18" x14ac:dyDescent="0.25">
      <c r="A472">
        <v>4</v>
      </c>
      <c r="B472">
        <v>607</v>
      </c>
      <c r="C472" t="s">
        <v>156</v>
      </c>
      <c r="D472" t="s">
        <v>576</v>
      </c>
      <c r="E472" t="s">
        <v>148</v>
      </c>
      <c r="F472" t="s">
        <v>193</v>
      </c>
      <c r="G472">
        <v>2012</v>
      </c>
      <c r="H472" t="s">
        <v>21</v>
      </c>
      <c r="I472" t="s">
        <v>194</v>
      </c>
      <c r="L472" s="1">
        <v>0.49658564814814815</v>
      </c>
      <c r="M472" s="1">
        <v>0.49835648148148143</v>
      </c>
      <c r="O472" s="1">
        <v>1.7708333333333332E-3</v>
      </c>
      <c r="P472">
        <v>4</v>
      </c>
      <c r="R472">
        <f t="shared" si="19"/>
        <v>0.62091503267973869</v>
      </c>
    </row>
    <row r="473" spans="1:18" x14ac:dyDescent="0.25">
      <c r="A473">
        <v>4</v>
      </c>
      <c r="B473">
        <v>406</v>
      </c>
      <c r="C473" t="s">
        <v>156</v>
      </c>
      <c r="D473" t="s">
        <v>537</v>
      </c>
      <c r="E473" t="s">
        <v>68</v>
      </c>
      <c r="F473" t="s">
        <v>517</v>
      </c>
      <c r="G473">
        <v>2012</v>
      </c>
      <c r="H473" t="s">
        <v>21</v>
      </c>
      <c r="I473" t="s">
        <v>168</v>
      </c>
      <c r="L473" s="1">
        <v>0.50146990740740738</v>
      </c>
      <c r="M473" s="1">
        <v>0.50325231481481481</v>
      </c>
      <c r="O473" s="1">
        <v>1.7824074074074072E-3</v>
      </c>
      <c r="P473">
        <v>4</v>
      </c>
      <c r="R473">
        <f t="shared" si="19"/>
        <v>0.61688311688311692</v>
      </c>
    </row>
    <row r="474" spans="1:18" x14ac:dyDescent="0.25">
      <c r="A474">
        <v>4</v>
      </c>
      <c r="B474">
        <v>327</v>
      </c>
      <c r="C474" t="s">
        <v>156</v>
      </c>
      <c r="D474" t="s">
        <v>419</v>
      </c>
      <c r="E474" t="s">
        <v>178</v>
      </c>
      <c r="F474" t="s">
        <v>368</v>
      </c>
      <c r="G474">
        <v>2012</v>
      </c>
      <c r="H474" t="s">
        <v>21</v>
      </c>
      <c r="I474" t="s">
        <v>374</v>
      </c>
      <c r="L474" s="1">
        <v>0.48693287037037036</v>
      </c>
      <c r="M474" s="1">
        <v>0.48879629629629634</v>
      </c>
      <c r="O474" s="1">
        <v>1.8634259259259261E-3</v>
      </c>
      <c r="P474">
        <v>4</v>
      </c>
      <c r="R474">
        <f t="shared" si="19"/>
        <v>0.59006211180124224</v>
      </c>
    </row>
    <row r="475" spans="1:18" x14ac:dyDescent="0.25">
      <c r="A475">
        <v>4</v>
      </c>
      <c r="B475">
        <v>412</v>
      </c>
      <c r="C475" t="s">
        <v>156</v>
      </c>
      <c r="D475" t="s">
        <v>543</v>
      </c>
      <c r="E475" t="s">
        <v>201</v>
      </c>
      <c r="F475" t="s">
        <v>517</v>
      </c>
      <c r="G475">
        <v>2013</v>
      </c>
      <c r="H475" t="s">
        <v>21</v>
      </c>
      <c r="I475" t="s">
        <v>168</v>
      </c>
      <c r="L475" s="1">
        <v>0.49587962962962967</v>
      </c>
      <c r="M475" s="1">
        <v>0.49780092592592595</v>
      </c>
      <c r="O475" s="1">
        <v>1.9212962962962962E-3</v>
      </c>
      <c r="P475">
        <v>4</v>
      </c>
      <c r="R475">
        <f t="shared" si="19"/>
        <v>0.57228915662650615</v>
      </c>
    </row>
    <row r="476" spans="1:18" x14ac:dyDescent="0.25">
      <c r="A476">
        <v>4</v>
      </c>
      <c r="B476">
        <v>550</v>
      </c>
      <c r="C476" t="s">
        <v>156</v>
      </c>
      <c r="D476" t="s">
        <v>634</v>
      </c>
      <c r="E476" t="s">
        <v>178</v>
      </c>
      <c r="F476" t="s">
        <v>631</v>
      </c>
      <c r="G476">
        <v>2013</v>
      </c>
      <c r="H476" t="s">
        <v>21</v>
      </c>
      <c r="I476" t="s">
        <v>632</v>
      </c>
      <c r="L476" s="1">
        <v>0.49303240740740745</v>
      </c>
      <c r="M476" s="1">
        <v>0.49520833333333331</v>
      </c>
      <c r="O476" s="1">
        <v>2.1759259259259258E-3</v>
      </c>
      <c r="P476">
        <v>4</v>
      </c>
      <c r="R476">
        <f t="shared" si="19"/>
        <v>0.50531914893617025</v>
      </c>
    </row>
    <row r="477" spans="1:18" x14ac:dyDescent="0.25">
      <c r="A477">
        <v>4</v>
      </c>
      <c r="B477">
        <v>326</v>
      </c>
      <c r="C477" t="s">
        <v>156</v>
      </c>
      <c r="D477" t="s">
        <v>403</v>
      </c>
      <c r="E477" t="s">
        <v>34</v>
      </c>
      <c r="F477" t="s">
        <v>368</v>
      </c>
      <c r="G477">
        <v>2015</v>
      </c>
      <c r="H477" t="s">
        <v>21</v>
      </c>
      <c r="I477" t="s">
        <v>421</v>
      </c>
      <c r="L477" s="1">
        <v>0.50628472222222221</v>
      </c>
      <c r="M477" s="1">
        <v>0.50853009259259252</v>
      </c>
      <c r="O477" s="1">
        <v>2.2453703703703702E-3</v>
      </c>
      <c r="P477">
        <v>4</v>
      </c>
      <c r="R477">
        <f t="shared" si="19"/>
        <v>0.48969072164948457</v>
      </c>
    </row>
    <row r="478" spans="1:18" x14ac:dyDescent="0.25">
      <c r="A478">
        <v>4</v>
      </c>
      <c r="B478">
        <v>411</v>
      </c>
      <c r="C478" t="s">
        <v>156</v>
      </c>
      <c r="D478" t="s">
        <v>542</v>
      </c>
      <c r="E478" t="s">
        <v>150</v>
      </c>
      <c r="F478" t="s">
        <v>517</v>
      </c>
      <c r="G478">
        <v>2013</v>
      </c>
      <c r="H478" t="s">
        <v>21</v>
      </c>
      <c r="I478" t="s">
        <v>168</v>
      </c>
      <c r="L478" s="1">
        <v>0.48203703703703704</v>
      </c>
      <c r="M478" s="1">
        <v>0.48431712962962964</v>
      </c>
      <c r="O478" s="1">
        <v>2.2800925925925927E-3</v>
      </c>
      <c r="P478">
        <v>4</v>
      </c>
      <c r="R478">
        <f t="shared" si="19"/>
        <v>0.48223350253807107</v>
      </c>
    </row>
    <row r="479" spans="1:18" x14ac:dyDescent="0.25">
      <c r="A479">
        <v>4</v>
      </c>
      <c r="B479">
        <v>658</v>
      </c>
      <c r="C479" t="s">
        <v>156</v>
      </c>
      <c r="D479" t="s">
        <v>679</v>
      </c>
      <c r="E479" t="s">
        <v>145</v>
      </c>
      <c r="F479" t="s">
        <v>631</v>
      </c>
      <c r="G479">
        <v>2015</v>
      </c>
      <c r="H479" t="s">
        <v>21</v>
      </c>
      <c r="I479" t="s">
        <v>854</v>
      </c>
      <c r="L479" s="1">
        <v>0.4896875</v>
      </c>
      <c r="M479" s="1">
        <v>0.49211805555555554</v>
      </c>
      <c r="O479" s="1">
        <v>2.4305555555555556E-3</v>
      </c>
      <c r="P479">
        <v>4</v>
      </c>
      <c r="R479">
        <f t="shared" si="19"/>
        <v>0.45238095238095238</v>
      </c>
    </row>
    <row r="480" spans="1:18" x14ac:dyDescent="0.25">
      <c r="A480">
        <v>4</v>
      </c>
      <c r="B480">
        <v>325</v>
      </c>
      <c r="C480" t="s">
        <v>156</v>
      </c>
      <c r="D480" t="s">
        <v>409</v>
      </c>
      <c r="E480" t="s">
        <v>34</v>
      </c>
      <c r="F480" t="s">
        <v>368</v>
      </c>
      <c r="G480">
        <v>2012</v>
      </c>
      <c r="H480" t="s">
        <v>21</v>
      </c>
      <c r="I480" t="s">
        <v>99</v>
      </c>
      <c r="L480" s="1">
        <v>0.4952893518518518</v>
      </c>
      <c r="M480" s="1">
        <v>0.49797453703703703</v>
      </c>
      <c r="O480" s="1">
        <v>2.685185185185185E-3</v>
      </c>
      <c r="P480">
        <v>4</v>
      </c>
      <c r="R480">
        <f t="shared" si="19"/>
        <v>0.40948275862068972</v>
      </c>
    </row>
    <row r="481" spans="1:18" x14ac:dyDescent="0.25">
      <c r="A481">
        <v>4</v>
      </c>
      <c r="B481">
        <v>379</v>
      </c>
      <c r="C481" t="s">
        <v>156</v>
      </c>
      <c r="D481" t="s">
        <v>500</v>
      </c>
      <c r="E481" t="s">
        <v>138</v>
      </c>
      <c r="F481" t="s">
        <v>463</v>
      </c>
      <c r="G481">
        <v>2012</v>
      </c>
      <c r="H481" t="s">
        <v>21</v>
      </c>
      <c r="I481" t="s">
        <v>464</v>
      </c>
      <c r="L481" s="1">
        <v>0.48543981481481485</v>
      </c>
      <c r="M481" s="1">
        <v>0.48827546296296293</v>
      </c>
      <c r="O481" s="1">
        <v>2.8356481481481479E-3</v>
      </c>
      <c r="P481">
        <v>4</v>
      </c>
      <c r="R481">
        <v>0.4</v>
      </c>
    </row>
    <row r="482" spans="1:18" x14ac:dyDescent="0.25">
      <c r="A482">
        <v>4</v>
      </c>
      <c r="B482">
        <v>281</v>
      </c>
      <c r="C482" t="s">
        <v>156</v>
      </c>
      <c r="D482" t="s">
        <v>364</v>
      </c>
      <c r="E482" t="s">
        <v>329</v>
      </c>
      <c r="F482" t="s">
        <v>365</v>
      </c>
      <c r="G482">
        <v>2015</v>
      </c>
      <c r="H482" t="s">
        <v>21</v>
      </c>
      <c r="I482" t="s">
        <v>814</v>
      </c>
      <c r="L482" s="1">
        <v>0.49315972222222221</v>
      </c>
      <c r="M482" s="1">
        <v>0.49599537037037034</v>
      </c>
      <c r="O482" s="1">
        <v>2.8356481481481479E-3</v>
      </c>
      <c r="P482">
        <v>4</v>
      </c>
      <c r="R482">
        <v>0.4</v>
      </c>
    </row>
    <row r="483" spans="1:18" x14ac:dyDescent="0.25">
      <c r="A483">
        <v>4</v>
      </c>
      <c r="B483">
        <v>381</v>
      </c>
      <c r="C483" t="s">
        <v>156</v>
      </c>
      <c r="D483" t="s">
        <v>139</v>
      </c>
      <c r="E483" t="s">
        <v>358</v>
      </c>
      <c r="F483" t="s">
        <v>463</v>
      </c>
      <c r="G483">
        <v>2013</v>
      </c>
      <c r="H483" t="s">
        <v>21</v>
      </c>
      <c r="I483" t="s">
        <v>464</v>
      </c>
      <c r="L483" s="1">
        <v>0.47783564814814811</v>
      </c>
      <c r="M483" s="1">
        <v>0.48079861111111111</v>
      </c>
      <c r="O483" s="1">
        <v>2.9629629629629628E-3</v>
      </c>
      <c r="P483">
        <v>4</v>
      </c>
      <c r="R483">
        <v>0.4</v>
      </c>
    </row>
    <row r="484" spans="1:18" x14ac:dyDescent="0.25">
      <c r="A484">
        <v>4</v>
      </c>
      <c r="B484">
        <v>678</v>
      </c>
      <c r="C484" t="s">
        <v>156</v>
      </c>
      <c r="D484" t="s">
        <v>833</v>
      </c>
      <c r="E484" t="s">
        <v>128</v>
      </c>
      <c r="F484" t="s">
        <v>517</v>
      </c>
      <c r="G484">
        <v>2012</v>
      </c>
      <c r="H484" t="s">
        <v>21</v>
      </c>
      <c r="I484" t="s">
        <v>865</v>
      </c>
      <c r="L484" s="1">
        <v>0.49379629629629629</v>
      </c>
      <c r="M484" s="1">
        <v>0.49701388888888887</v>
      </c>
      <c r="O484" s="1">
        <v>3.2175925925925926E-3</v>
      </c>
      <c r="P484">
        <v>4</v>
      </c>
      <c r="R484">
        <v>0.4</v>
      </c>
    </row>
    <row r="485" spans="1:18" x14ac:dyDescent="0.25">
      <c r="A485">
        <v>4</v>
      </c>
      <c r="B485">
        <v>543</v>
      </c>
      <c r="C485" t="s">
        <v>156</v>
      </c>
      <c r="D485" t="s">
        <v>709</v>
      </c>
      <c r="E485" t="s">
        <v>219</v>
      </c>
      <c r="F485" t="s">
        <v>631</v>
      </c>
      <c r="G485">
        <v>2012</v>
      </c>
      <c r="H485" t="s">
        <v>21</v>
      </c>
      <c r="I485" t="s">
        <v>632</v>
      </c>
      <c r="L485" s="1">
        <v>0.50072916666666667</v>
      </c>
      <c r="M485" s="1">
        <v>0.50672453703703701</v>
      </c>
      <c r="O485" s="1">
        <v>5.9953703703703697E-3</v>
      </c>
      <c r="P485">
        <v>4</v>
      </c>
      <c r="R485">
        <v>0.4</v>
      </c>
    </row>
    <row r="486" spans="1:18" x14ac:dyDescent="0.25">
      <c r="A486">
        <v>4</v>
      </c>
      <c r="B486">
        <v>408</v>
      </c>
      <c r="C486" t="s">
        <v>156</v>
      </c>
      <c r="D486" t="s">
        <v>539</v>
      </c>
      <c r="E486" t="s">
        <v>114</v>
      </c>
      <c r="F486" t="s">
        <v>517</v>
      </c>
      <c r="G486">
        <v>2012</v>
      </c>
      <c r="H486" t="s">
        <v>21</v>
      </c>
      <c r="I486" t="s">
        <v>168</v>
      </c>
      <c r="L486" s="1">
        <v>0.47847222222222219</v>
      </c>
      <c r="M486" s="1">
        <v>0.48016203703703703</v>
      </c>
      <c r="O486" s="1">
        <v>1.689814814814815E-3</v>
      </c>
      <c r="P486">
        <v>3</v>
      </c>
      <c r="R486">
        <v>0.2</v>
      </c>
    </row>
    <row r="487" spans="1:18" x14ac:dyDescent="0.25">
      <c r="A487">
        <v>4</v>
      </c>
      <c r="B487">
        <v>328</v>
      </c>
      <c r="C487" t="s">
        <v>156</v>
      </c>
      <c r="D487" t="s">
        <v>419</v>
      </c>
      <c r="E487" t="s">
        <v>405</v>
      </c>
      <c r="F487" t="s">
        <v>368</v>
      </c>
      <c r="G487">
        <v>2012</v>
      </c>
      <c r="H487" t="s">
        <v>21</v>
      </c>
      <c r="I487" t="s">
        <v>374</v>
      </c>
      <c r="L487" s="1">
        <v>0.48135416666666669</v>
      </c>
      <c r="M487" s="1">
        <v>0.48716435185185186</v>
      </c>
      <c r="O487" s="1">
        <v>5.8101851851851856E-3</v>
      </c>
      <c r="P487">
        <v>3</v>
      </c>
      <c r="R487">
        <v>0.2</v>
      </c>
    </row>
    <row r="488" spans="1:18" x14ac:dyDescent="0.25">
      <c r="A488">
        <v>4</v>
      </c>
      <c r="B488">
        <v>262</v>
      </c>
      <c r="C488" t="s">
        <v>156</v>
      </c>
      <c r="D488" t="s">
        <v>328</v>
      </c>
      <c r="E488" t="s">
        <v>329</v>
      </c>
      <c r="F488" t="s">
        <v>269</v>
      </c>
      <c r="G488">
        <v>2012</v>
      </c>
      <c r="H488" t="s">
        <v>21</v>
      </c>
      <c r="I488" t="s">
        <v>270</v>
      </c>
      <c r="L488" s="1">
        <v>0.50763888888888886</v>
      </c>
      <c r="R488">
        <v>0</v>
      </c>
    </row>
    <row r="489" spans="1:18" x14ac:dyDescent="0.25">
      <c r="A489">
        <v>4</v>
      </c>
      <c r="B489">
        <v>555</v>
      </c>
      <c r="C489" t="s">
        <v>156</v>
      </c>
      <c r="D489" t="s">
        <v>648</v>
      </c>
      <c r="E489" t="s">
        <v>649</v>
      </c>
      <c r="F489" t="s">
        <v>649</v>
      </c>
      <c r="H489" t="s">
        <v>21</v>
      </c>
      <c r="L489" s="1">
        <v>0.47986111111111113</v>
      </c>
      <c r="R489">
        <v>0</v>
      </c>
    </row>
    <row r="490" spans="1:18" x14ac:dyDescent="0.25">
      <c r="A490">
        <v>4</v>
      </c>
      <c r="B490">
        <v>184</v>
      </c>
      <c r="C490" t="s">
        <v>156</v>
      </c>
      <c r="D490" t="s">
        <v>222</v>
      </c>
      <c r="E490" t="s">
        <v>25</v>
      </c>
      <c r="F490" t="s">
        <v>223</v>
      </c>
      <c r="G490">
        <v>2012</v>
      </c>
      <c r="H490" t="s">
        <v>21</v>
      </c>
      <c r="I490" t="s">
        <v>225</v>
      </c>
      <c r="L490" s="1">
        <v>0.48055555555555557</v>
      </c>
      <c r="R490">
        <v>0</v>
      </c>
    </row>
    <row r="491" spans="1:18" x14ac:dyDescent="0.25">
      <c r="A491">
        <v>4</v>
      </c>
      <c r="B491">
        <v>528</v>
      </c>
      <c r="C491" t="s">
        <v>156</v>
      </c>
      <c r="D491" t="s">
        <v>694</v>
      </c>
      <c r="E491" t="s">
        <v>75</v>
      </c>
      <c r="F491" t="s">
        <v>631</v>
      </c>
      <c r="G491">
        <v>2015</v>
      </c>
      <c r="H491" t="s">
        <v>21</v>
      </c>
      <c r="I491" t="s">
        <v>695</v>
      </c>
      <c r="L491" s="1">
        <v>0.4770833333333333</v>
      </c>
      <c r="R491">
        <v>0</v>
      </c>
    </row>
    <row r="492" spans="1:18" x14ac:dyDescent="0.25">
      <c r="A492">
        <v>4</v>
      </c>
      <c r="B492">
        <v>350</v>
      </c>
      <c r="C492" t="s">
        <v>156</v>
      </c>
      <c r="D492" t="s">
        <v>452</v>
      </c>
      <c r="E492" t="s">
        <v>120</v>
      </c>
      <c r="F492" t="s">
        <v>450</v>
      </c>
      <c r="G492">
        <v>2012</v>
      </c>
      <c r="H492" t="s">
        <v>21</v>
      </c>
      <c r="I492" t="s">
        <v>451</v>
      </c>
      <c r="L492" s="1">
        <v>0.48888888888888887</v>
      </c>
      <c r="R492">
        <v>0</v>
      </c>
    </row>
    <row r="493" spans="1:18" x14ac:dyDescent="0.25">
      <c r="A493">
        <v>4</v>
      </c>
      <c r="B493">
        <v>409</v>
      </c>
      <c r="C493" t="s">
        <v>156</v>
      </c>
      <c r="D493" t="s">
        <v>540</v>
      </c>
      <c r="E493" t="s">
        <v>34</v>
      </c>
      <c r="F493" t="s">
        <v>517</v>
      </c>
      <c r="G493">
        <v>2013</v>
      </c>
      <c r="H493" t="s">
        <v>21</v>
      </c>
      <c r="I493" t="s">
        <v>168</v>
      </c>
      <c r="L493" s="1">
        <v>0.50486111111111109</v>
      </c>
      <c r="R493">
        <v>0</v>
      </c>
    </row>
    <row r="494" spans="1:18" x14ac:dyDescent="0.25">
      <c r="A494">
        <v>4</v>
      </c>
      <c r="B494">
        <v>413</v>
      </c>
      <c r="C494" t="s">
        <v>156</v>
      </c>
      <c r="D494" t="s">
        <v>544</v>
      </c>
      <c r="E494" t="s">
        <v>120</v>
      </c>
      <c r="F494" t="s">
        <v>517</v>
      </c>
      <c r="G494">
        <v>2012</v>
      </c>
      <c r="H494" t="s">
        <v>21</v>
      </c>
      <c r="I494" t="s">
        <v>168</v>
      </c>
      <c r="L494" s="1">
        <v>0.5</v>
      </c>
      <c r="R494">
        <v>0</v>
      </c>
    </row>
    <row r="495" spans="1:18" x14ac:dyDescent="0.25">
      <c r="A495">
        <v>4</v>
      </c>
      <c r="B495">
        <v>544</v>
      </c>
      <c r="C495" t="s">
        <v>156</v>
      </c>
      <c r="D495" t="s">
        <v>710</v>
      </c>
      <c r="E495" t="s">
        <v>711</v>
      </c>
      <c r="F495" t="s">
        <v>631</v>
      </c>
      <c r="G495">
        <v>2013</v>
      </c>
      <c r="H495" t="s">
        <v>21</v>
      </c>
      <c r="I495" t="s">
        <v>632</v>
      </c>
      <c r="L495" s="1">
        <v>0.4993055555555555</v>
      </c>
      <c r="R495">
        <v>0</v>
      </c>
    </row>
    <row r="496" spans="1:18" x14ac:dyDescent="0.25">
      <c r="A496">
        <v>4</v>
      </c>
      <c r="B496">
        <v>545</v>
      </c>
      <c r="C496" t="s">
        <v>156</v>
      </c>
      <c r="D496" t="s">
        <v>712</v>
      </c>
      <c r="E496" t="s">
        <v>140</v>
      </c>
      <c r="F496" t="s">
        <v>631</v>
      </c>
      <c r="G496">
        <v>2013</v>
      </c>
      <c r="H496" t="s">
        <v>21</v>
      </c>
      <c r="I496" t="s">
        <v>632</v>
      </c>
      <c r="L496" s="1">
        <v>0.50208333333333333</v>
      </c>
      <c r="R496">
        <v>0</v>
      </c>
    </row>
    <row r="497" spans="1:18" x14ac:dyDescent="0.25">
      <c r="A497">
        <v>4</v>
      </c>
      <c r="B497">
        <v>546</v>
      </c>
      <c r="C497" t="s">
        <v>156</v>
      </c>
      <c r="D497" t="s">
        <v>713</v>
      </c>
      <c r="E497" t="s">
        <v>131</v>
      </c>
      <c r="F497" t="s">
        <v>631</v>
      </c>
      <c r="G497">
        <v>2013</v>
      </c>
      <c r="H497" t="s">
        <v>21</v>
      </c>
      <c r="I497" t="s">
        <v>632</v>
      </c>
      <c r="L497" s="1">
        <v>0.49722222222222223</v>
      </c>
      <c r="R497">
        <v>0</v>
      </c>
    </row>
    <row r="498" spans="1:18" x14ac:dyDescent="0.25">
      <c r="A498">
        <v>4</v>
      </c>
      <c r="B498">
        <v>547</v>
      </c>
      <c r="C498" t="s">
        <v>156</v>
      </c>
      <c r="D498" t="s">
        <v>506</v>
      </c>
      <c r="E498" t="s">
        <v>176</v>
      </c>
      <c r="F498" t="s">
        <v>631</v>
      </c>
      <c r="G498">
        <v>2013</v>
      </c>
      <c r="H498" t="s">
        <v>21</v>
      </c>
      <c r="I498" t="s">
        <v>632</v>
      </c>
      <c r="L498" s="1">
        <v>0.49444444444444446</v>
      </c>
      <c r="R498">
        <v>0</v>
      </c>
    </row>
    <row r="499" spans="1:18" x14ac:dyDescent="0.25">
      <c r="A499">
        <v>4</v>
      </c>
      <c r="B499">
        <v>552</v>
      </c>
      <c r="C499" t="s">
        <v>156</v>
      </c>
      <c r="D499" t="s">
        <v>715</v>
      </c>
      <c r="E499" t="s">
        <v>145</v>
      </c>
      <c r="F499" t="s">
        <v>631</v>
      </c>
      <c r="G499">
        <v>2013</v>
      </c>
      <c r="H499" t="s">
        <v>21</v>
      </c>
      <c r="I499" t="s">
        <v>632</v>
      </c>
      <c r="L499" s="1">
        <v>0.4909722222222222</v>
      </c>
      <c r="R499">
        <v>0</v>
      </c>
    </row>
    <row r="500" spans="1:18" x14ac:dyDescent="0.25">
      <c r="A500">
        <v>4</v>
      </c>
      <c r="B500">
        <v>264</v>
      </c>
      <c r="C500" t="s">
        <v>29</v>
      </c>
      <c r="D500" t="s">
        <v>330</v>
      </c>
      <c r="E500" t="s">
        <v>68</v>
      </c>
      <c r="F500" t="s">
        <v>269</v>
      </c>
      <c r="G500">
        <v>1984</v>
      </c>
      <c r="H500" t="s">
        <v>21</v>
      </c>
      <c r="I500" t="s">
        <v>270</v>
      </c>
      <c r="L500" s="1">
        <v>0.46956018518518516</v>
      </c>
      <c r="M500" s="1">
        <v>0.47545138888888888</v>
      </c>
      <c r="O500" s="1">
        <v>5.8912037037037032E-3</v>
      </c>
      <c r="P500">
        <v>16</v>
      </c>
      <c r="R500">
        <f>$O$500/O500</f>
        <v>1</v>
      </c>
    </row>
    <row r="501" spans="1:18" x14ac:dyDescent="0.25">
      <c r="A501">
        <v>4</v>
      </c>
      <c r="B501">
        <v>700</v>
      </c>
      <c r="C501" t="s">
        <v>29</v>
      </c>
      <c r="D501" t="s">
        <v>917</v>
      </c>
      <c r="E501" t="s">
        <v>135</v>
      </c>
      <c r="F501" t="s">
        <v>463</v>
      </c>
      <c r="G501">
        <v>1978</v>
      </c>
      <c r="H501" t="s">
        <v>21</v>
      </c>
      <c r="I501" t="s">
        <v>356</v>
      </c>
      <c r="L501" s="1">
        <v>0.46842592592592597</v>
      </c>
      <c r="M501" s="1">
        <v>0.47628472222222223</v>
      </c>
      <c r="O501" s="1">
        <v>7.858796296296296E-3</v>
      </c>
      <c r="P501">
        <v>16</v>
      </c>
      <c r="R501">
        <f t="shared" ref="R501:R515" si="20">$O$500/O501</f>
        <v>0.74963181148748159</v>
      </c>
    </row>
    <row r="502" spans="1:18" x14ac:dyDescent="0.25">
      <c r="A502">
        <v>4</v>
      </c>
      <c r="B502">
        <v>627</v>
      </c>
      <c r="C502" t="s">
        <v>29</v>
      </c>
      <c r="D502" t="s">
        <v>491</v>
      </c>
      <c r="E502" t="s">
        <v>377</v>
      </c>
      <c r="F502" t="s">
        <v>463</v>
      </c>
      <c r="G502">
        <v>1978</v>
      </c>
      <c r="H502" t="s">
        <v>21</v>
      </c>
      <c r="I502" t="s">
        <v>913</v>
      </c>
      <c r="L502" s="1">
        <v>0.47443287037037035</v>
      </c>
      <c r="M502" s="1">
        <v>0.48275462962962962</v>
      </c>
      <c r="O502" s="1">
        <v>8.3217592592592596E-3</v>
      </c>
      <c r="P502">
        <v>16</v>
      </c>
      <c r="R502">
        <f t="shared" si="20"/>
        <v>0.70792767732962436</v>
      </c>
    </row>
    <row r="503" spans="1:18" x14ac:dyDescent="0.25">
      <c r="A503">
        <v>4</v>
      </c>
      <c r="B503">
        <v>684</v>
      </c>
      <c r="C503" t="s">
        <v>29</v>
      </c>
      <c r="D503" t="s">
        <v>903</v>
      </c>
      <c r="E503" t="s">
        <v>77</v>
      </c>
      <c r="F503" t="s">
        <v>820</v>
      </c>
      <c r="G503">
        <v>1979</v>
      </c>
      <c r="H503" t="s">
        <v>21</v>
      </c>
      <c r="I503" t="s">
        <v>99</v>
      </c>
      <c r="L503" s="1">
        <v>0.47302083333333328</v>
      </c>
      <c r="M503" s="1">
        <v>0.48150462962962964</v>
      </c>
      <c r="O503" s="1">
        <v>8.4837962962962966E-3</v>
      </c>
      <c r="P503">
        <v>16</v>
      </c>
      <c r="R503">
        <f t="shared" si="20"/>
        <v>0.69440654843110494</v>
      </c>
    </row>
    <row r="504" spans="1:18" x14ac:dyDescent="0.25">
      <c r="A504">
        <v>4</v>
      </c>
      <c r="B504">
        <v>104</v>
      </c>
      <c r="C504" t="s">
        <v>29</v>
      </c>
      <c r="D504" t="s">
        <v>18</v>
      </c>
      <c r="E504" t="s">
        <v>30</v>
      </c>
      <c r="F504" t="s">
        <v>20</v>
      </c>
      <c r="G504">
        <v>1980</v>
      </c>
      <c r="H504" t="s">
        <v>21</v>
      </c>
      <c r="I504" t="s">
        <v>31</v>
      </c>
      <c r="L504" s="1">
        <v>0.46672453703703703</v>
      </c>
      <c r="M504" s="1">
        <v>0.47578703703703701</v>
      </c>
      <c r="O504" s="1">
        <v>9.0624999999999994E-3</v>
      </c>
      <c r="P504">
        <v>16</v>
      </c>
      <c r="R504">
        <f t="shared" si="20"/>
        <v>0.65006385696040869</v>
      </c>
    </row>
    <row r="505" spans="1:18" x14ac:dyDescent="0.25">
      <c r="A505">
        <v>4</v>
      </c>
      <c r="B505">
        <v>129</v>
      </c>
      <c r="C505" t="s">
        <v>29</v>
      </c>
      <c r="D505" t="s">
        <v>94</v>
      </c>
      <c r="E505" t="s">
        <v>102</v>
      </c>
      <c r="F505" t="s">
        <v>78</v>
      </c>
      <c r="G505">
        <v>1978</v>
      </c>
      <c r="H505" t="s">
        <v>21</v>
      </c>
      <c r="I505" t="s">
        <v>99</v>
      </c>
      <c r="L505" s="1">
        <v>0.5111458333333333</v>
      </c>
      <c r="M505" s="1">
        <v>0.52170138888888895</v>
      </c>
      <c r="O505" s="1">
        <v>1.0555555555555554E-2</v>
      </c>
      <c r="P505">
        <v>16</v>
      </c>
      <c r="R505">
        <f t="shared" si="20"/>
        <v>0.55811403508771928</v>
      </c>
    </row>
    <row r="506" spans="1:18" x14ac:dyDescent="0.25">
      <c r="A506">
        <v>4</v>
      </c>
      <c r="B506">
        <v>329</v>
      </c>
      <c r="C506" t="s">
        <v>29</v>
      </c>
      <c r="D506" t="s">
        <v>192</v>
      </c>
      <c r="E506" t="s">
        <v>87</v>
      </c>
      <c r="F506" t="s">
        <v>368</v>
      </c>
      <c r="G506">
        <v>1978</v>
      </c>
      <c r="H506" t="s">
        <v>21</v>
      </c>
      <c r="I506" t="s">
        <v>99</v>
      </c>
      <c r="L506" s="1">
        <v>0.4640393518518518</v>
      </c>
      <c r="M506" s="1">
        <v>0.47466435185185185</v>
      </c>
      <c r="O506" s="1">
        <v>1.0625000000000001E-2</v>
      </c>
      <c r="P506">
        <v>16</v>
      </c>
      <c r="R506">
        <f t="shared" si="20"/>
        <v>0.55446623093681913</v>
      </c>
    </row>
    <row r="507" spans="1:18" x14ac:dyDescent="0.25">
      <c r="A507">
        <v>4</v>
      </c>
      <c r="B507">
        <v>626</v>
      </c>
      <c r="C507" t="s">
        <v>29</v>
      </c>
      <c r="D507" t="s">
        <v>456</v>
      </c>
      <c r="E507" t="s">
        <v>520</v>
      </c>
      <c r="F507" t="s">
        <v>458</v>
      </c>
      <c r="G507">
        <v>1985</v>
      </c>
      <c r="H507" t="s">
        <v>21</v>
      </c>
      <c r="I507" t="s">
        <v>822</v>
      </c>
      <c r="L507" s="1">
        <v>0.46739583333333329</v>
      </c>
      <c r="M507" s="1">
        <v>0.47840277777777779</v>
      </c>
      <c r="O507" s="1">
        <v>1.1006944444444444E-2</v>
      </c>
      <c r="P507">
        <v>16</v>
      </c>
      <c r="R507">
        <f t="shared" si="20"/>
        <v>0.5352260778128286</v>
      </c>
    </row>
    <row r="508" spans="1:18" x14ac:dyDescent="0.25">
      <c r="A508">
        <v>4</v>
      </c>
      <c r="B508">
        <v>334</v>
      </c>
      <c r="C508" t="s">
        <v>29</v>
      </c>
      <c r="D508" t="s">
        <v>426</v>
      </c>
      <c r="E508" t="s">
        <v>250</v>
      </c>
      <c r="F508" t="s">
        <v>368</v>
      </c>
      <c r="G508">
        <v>1985</v>
      </c>
      <c r="H508" t="s">
        <v>21</v>
      </c>
      <c r="I508" t="s">
        <v>374</v>
      </c>
      <c r="L508" s="1">
        <v>0.47711805555555559</v>
      </c>
      <c r="M508" s="1">
        <v>0.48820601851851847</v>
      </c>
      <c r="O508" s="1">
        <v>1.1087962962962964E-2</v>
      </c>
      <c r="P508">
        <v>16</v>
      </c>
      <c r="R508">
        <f t="shared" si="20"/>
        <v>0.53131524008350717</v>
      </c>
    </row>
    <row r="509" spans="1:18" x14ac:dyDescent="0.25">
      <c r="A509">
        <v>4</v>
      </c>
      <c r="B509">
        <v>465</v>
      </c>
      <c r="C509" t="s">
        <v>29</v>
      </c>
      <c r="D509" t="s">
        <v>626</v>
      </c>
      <c r="E509" t="s">
        <v>250</v>
      </c>
      <c r="F509" t="s">
        <v>591</v>
      </c>
      <c r="G509">
        <v>1975</v>
      </c>
      <c r="H509" t="s">
        <v>21</v>
      </c>
      <c r="I509" t="s">
        <v>563</v>
      </c>
      <c r="L509" s="1">
        <v>0.46533564814814815</v>
      </c>
      <c r="M509" s="1">
        <v>0.47684027777777777</v>
      </c>
      <c r="O509" s="1">
        <v>1.1504629629629629E-2</v>
      </c>
      <c r="P509">
        <v>16</v>
      </c>
      <c r="R509">
        <f t="shared" si="20"/>
        <v>0.51207243460764584</v>
      </c>
    </row>
    <row r="510" spans="1:18" x14ac:dyDescent="0.25">
      <c r="A510">
        <v>4</v>
      </c>
      <c r="B510">
        <v>345</v>
      </c>
      <c r="C510" t="s">
        <v>29</v>
      </c>
      <c r="D510" t="s">
        <v>441</v>
      </c>
      <c r="E510" t="s">
        <v>230</v>
      </c>
      <c r="F510" t="s">
        <v>444</v>
      </c>
      <c r="G510">
        <v>1983</v>
      </c>
      <c r="H510" t="s">
        <v>21</v>
      </c>
      <c r="I510" t="s">
        <v>168</v>
      </c>
      <c r="L510" s="1">
        <v>0.4778587962962963</v>
      </c>
      <c r="M510" s="1">
        <v>0.4893865740740741</v>
      </c>
      <c r="O510" s="1">
        <v>1.1527777777777777E-2</v>
      </c>
      <c r="P510">
        <v>16</v>
      </c>
      <c r="R510">
        <f t="shared" si="20"/>
        <v>0.51104417670682734</v>
      </c>
    </row>
    <row r="511" spans="1:18" x14ac:dyDescent="0.25">
      <c r="A511">
        <v>4</v>
      </c>
      <c r="B511">
        <v>466</v>
      </c>
      <c r="C511" t="s">
        <v>29</v>
      </c>
      <c r="D511" t="s">
        <v>604</v>
      </c>
      <c r="E511" t="s">
        <v>106</v>
      </c>
      <c r="F511" t="s">
        <v>591</v>
      </c>
      <c r="G511">
        <v>1976</v>
      </c>
      <c r="H511" t="s">
        <v>21</v>
      </c>
      <c r="I511" t="s">
        <v>563</v>
      </c>
      <c r="L511" s="1">
        <v>0.45910879629629631</v>
      </c>
      <c r="M511" s="1">
        <v>0.471712962962963</v>
      </c>
      <c r="O511" s="1">
        <v>1.2604166666666666E-2</v>
      </c>
      <c r="P511">
        <v>16</v>
      </c>
      <c r="R511">
        <f t="shared" si="20"/>
        <v>0.46740128558310373</v>
      </c>
    </row>
    <row r="512" spans="1:18" x14ac:dyDescent="0.25">
      <c r="A512">
        <v>4</v>
      </c>
      <c r="B512">
        <v>158</v>
      </c>
      <c r="C512" t="s">
        <v>29</v>
      </c>
      <c r="D512" t="s">
        <v>86</v>
      </c>
      <c r="E512" t="s">
        <v>162</v>
      </c>
      <c r="F512" t="s">
        <v>78</v>
      </c>
      <c r="G512">
        <v>1977</v>
      </c>
      <c r="H512" t="s">
        <v>21</v>
      </c>
      <c r="I512" t="s">
        <v>99</v>
      </c>
      <c r="L512" s="1">
        <v>0.47995370370370366</v>
      </c>
      <c r="M512" s="1">
        <v>0.49306712962962962</v>
      </c>
      <c r="O512" s="1">
        <v>1.3113425925925926E-2</v>
      </c>
      <c r="P512">
        <v>16</v>
      </c>
      <c r="R512">
        <f t="shared" si="20"/>
        <v>0.44924977934686666</v>
      </c>
    </row>
    <row r="513" spans="1:18" x14ac:dyDescent="0.25">
      <c r="A513">
        <v>4</v>
      </c>
      <c r="B513">
        <v>157</v>
      </c>
      <c r="C513" t="s">
        <v>29</v>
      </c>
      <c r="D513" t="s">
        <v>161</v>
      </c>
      <c r="E513" t="s">
        <v>95</v>
      </c>
      <c r="F513" t="s">
        <v>78</v>
      </c>
      <c r="G513">
        <v>1985</v>
      </c>
      <c r="H513" t="s">
        <v>21</v>
      </c>
      <c r="I513" t="s">
        <v>99</v>
      </c>
      <c r="L513" s="1">
        <v>0.47503472222222221</v>
      </c>
      <c r="M513" s="1">
        <v>0.48863425925925924</v>
      </c>
      <c r="O513" s="1">
        <v>1.3599537037037037E-2</v>
      </c>
      <c r="P513">
        <v>16</v>
      </c>
      <c r="R513">
        <f t="shared" si="20"/>
        <v>0.4331914893617021</v>
      </c>
    </row>
    <row r="514" spans="1:18" x14ac:dyDescent="0.25">
      <c r="A514">
        <v>4</v>
      </c>
      <c r="B514">
        <v>156</v>
      </c>
      <c r="C514" t="s">
        <v>29</v>
      </c>
      <c r="D514" t="s">
        <v>159</v>
      </c>
      <c r="E514" t="s">
        <v>160</v>
      </c>
      <c r="F514" t="s">
        <v>78</v>
      </c>
      <c r="G514">
        <v>1980</v>
      </c>
      <c r="H514" t="s">
        <v>21</v>
      </c>
      <c r="I514" t="s">
        <v>99</v>
      </c>
      <c r="L514" s="1">
        <v>0.47854166666666664</v>
      </c>
      <c r="M514" s="1">
        <v>0.495150462962963</v>
      </c>
      <c r="O514" s="1">
        <v>1.6608796296296299E-2</v>
      </c>
      <c r="P514">
        <v>16</v>
      </c>
      <c r="R514">
        <v>0.4</v>
      </c>
    </row>
    <row r="515" spans="1:18" x14ac:dyDescent="0.25">
      <c r="A515">
        <v>4</v>
      </c>
      <c r="B515">
        <v>683</v>
      </c>
      <c r="C515" t="s">
        <v>29</v>
      </c>
      <c r="D515" t="s">
        <v>867</v>
      </c>
      <c r="E515" t="s">
        <v>104</v>
      </c>
      <c r="F515" t="s">
        <v>869</v>
      </c>
      <c r="G515">
        <v>1980</v>
      </c>
      <c r="H515" t="s">
        <v>21</v>
      </c>
      <c r="I515" t="s">
        <v>919</v>
      </c>
      <c r="L515" s="1">
        <v>0.46399305555555559</v>
      </c>
      <c r="M515" s="1">
        <v>0.49909722222222225</v>
      </c>
      <c r="O515" s="1">
        <v>3.5104166666666665E-2</v>
      </c>
      <c r="P515">
        <v>16</v>
      </c>
      <c r="R515">
        <v>0.4</v>
      </c>
    </row>
    <row r="516" spans="1:18" x14ac:dyDescent="0.25">
      <c r="A516">
        <v>4</v>
      </c>
      <c r="B516">
        <v>178</v>
      </c>
      <c r="C516" t="s">
        <v>29</v>
      </c>
      <c r="D516" t="s">
        <v>205</v>
      </c>
      <c r="E516" t="s">
        <v>173</v>
      </c>
      <c r="F516" t="s">
        <v>193</v>
      </c>
      <c r="G516">
        <v>2006</v>
      </c>
      <c r="H516" t="s">
        <v>21</v>
      </c>
      <c r="I516" t="s">
        <v>194</v>
      </c>
      <c r="L516" s="1">
        <v>0.47153935185185186</v>
      </c>
      <c r="M516" s="1">
        <v>0.48135416666666669</v>
      </c>
      <c r="O516" s="1">
        <v>9.8148148148148144E-3</v>
      </c>
      <c r="P516">
        <v>15</v>
      </c>
      <c r="R516">
        <v>0.2</v>
      </c>
    </row>
    <row r="517" spans="1:18" x14ac:dyDescent="0.25">
      <c r="A517">
        <v>4</v>
      </c>
      <c r="B517">
        <v>263</v>
      </c>
      <c r="C517" t="s">
        <v>29</v>
      </c>
      <c r="D517" t="s">
        <v>293</v>
      </c>
      <c r="E517" t="s">
        <v>68</v>
      </c>
      <c r="F517" t="s">
        <v>269</v>
      </c>
      <c r="G517">
        <v>1969</v>
      </c>
      <c r="H517" t="s">
        <v>21</v>
      </c>
      <c r="I517" t="s">
        <v>270</v>
      </c>
      <c r="L517" s="1">
        <v>0.47645833333333337</v>
      </c>
      <c r="M517" s="1">
        <v>0.48571759259259256</v>
      </c>
      <c r="O517" s="1">
        <v>9.2592592592592605E-3</v>
      </c>
      <c r="P517">
        <v>14</v>
      </c>
      <c r="R517">
        <v>0.2</v>
      </c>
    </row>
    <row r="518" spans="1:18" x14ac:dyDescent="0.25">
      <c r="A518">
        <v>4</v>
      </c>
      <c r="B518">
        <v>177</v>
      </c>
      <c r="C518" t="s">
        <v>29</v>
      </c>
      <c r="D518" t="s">
        <v>204</v>
      </c>
      <c r="E518" t="s">
        <v>42</v>
      </c>
      <c r="F518" t="s">
        <v>193</v>
      </c>
      <c r="G518">
        <v>2007</v>
      </c>
      <c r="H518" t="s">
        <v>21</v>
      </c>
      <c r="I518" t="s">
        <v>194</v>
      </c>
      <c r="L518" s="1">
        <v>0.46121527777777777</v>
      </c>
      <c r="M518" s="1">
        <v>0.4755092592592593</v>
      </c>
      <c r="O518" s="1">
        <v>1.4293981481481482E-2</v>
      </c>
      <c r="P518">
        <v>13</v>
      </c>
      <c r="R518">
        <v>0.2</v>
      </c>
    </row>
    <row r="519" spans="1:18" x14ac:dyDescent="0.25">
      <c r="A519">
        <v>4</v>
      </c>
      <c r="B519">
        <v>609</v>
      </c>
      <c r="C519" t="s">
        <v>29</v>
      </c>
      <c r="D519" t="s">
        <v>799</v>
      </c>
      <c r="E519" t="s">
        <v>239</v>
      </c>
      <c r="F519" t="s">
        <v>193</v>
      </c>
      <c r="G519">
        <v>2007</v>
      </c>
      <c r="H519" t="s">
        <v>21</v>
      </c>
      <c r="I519" t="s">
        <v>194</v>
      </c>
      <c r="L519" s="1">
        <v>0.45975694444444443</v>
      </c>
      <c r="M519" s="1">
        <v>0.47736111111111112</v>
      </c>
      <c r="O519" s="1">
        <v>1.7604166666666667E-2</v>
      </c>
      <c r="P519">
        <v>9</v>
      </c>
      <c r="R519">
        <v>0.2</v>
      </c>
    </row>
    <row r="520" spans="1:18" x14ac:dyDescent="0.25">
      <c r="A520">
        <v>4</v>
      </c>
      <c r="B520">
        <v>999</v>
      </c>
      <c r="C520" t="s">
        <v>29</v>
      </c>
      <c r="D520" t="s">
        <v>746</v>
      </c>
      <c r="E520" t="s">
        <v>747</v>
      </c>
      <c r="H520" t="s">
        <v>21</v>
      </c>
      <c r="L520" s="1">
        <v>0.43128472222222225</v>
      </c>
      <c r="M520" s="1">
        <v>0.4321875</v>
      </c>
      <c r="O520" s="1">
        <v>9.0277777777777784E-4</v>
      </c>
      <c r="P520">
        <v>1</v>
      </c>
      <c r="R520">
        <v>0.2</v>
      </c>
    </row>
    <row r="521" spans="1:18" x14ac:dyDescent="0.25">
      <c r="A521">
        <v>4</v>
      </c>
      <c r="B521">
        <v>589</v>
      </c>
      <c r="C521" t="s">
        <v>29</v>
      </c>
      <c r="D521" t="s">
        <v>648</v>
      </c>
      <c r="E521" t="s">
        <v>649</v>
      </c>
      <c r="F521" t="s">
        <v>649</v>
      </c>
      <c r="H521" t="s">
        <v>21</v>
      </c>
      <c r="L521" s="1">
        <v>0.47916666666666669</v>
      </c>
      <c r="R521">
        <v>0</v>
      </c>
    </row>
    <row r="522" spans="1:18" x14ac:dyDescent="0.25">
      <c r="A522">
        <v>4</v>
      </c>
      <c r="B522">
        <v>590</v>
      </c>
      <c r="C522" t="s">
        <v>29</v>
      </c>
      <c r="D522" t="s">
        <v>648</v>
      </c>
      <c r="E522" t="s">
        <v>649</v>
      </c>
      <c r="F522" t="s">
        <v>649</v>
      </c>
      <c r="H522" t="s">
        <v>21</v>
      </c>
      <c r="L522" s="1">
        <v>0.46319444444444446</v>
      </c>
      <c r="R522">
        <v>0</v>
      </c>
    </row>
    <row r="523" spans="1:18" x14ac:dyDescent="0.25">
      <c r="A523">
        <v>4</v>
      </c>
      <c r="B523">
        <v>591</v>
      </c>
      <c r="C523" t="s">
        <v>29</v>
      </c>
      <c r="D523" t="s">
        <v>648</v>
      </c>
      <c r="E523" t="s">
        <v>649</v>
      </c>
      <c r="F523" t="s">
        <v>649</v>
      </c>
      <c r="H523" t="s">
        <v>21</v>
      </c>
      <c r="L523" s="1">
        <v>0.46180555555555558</v>
      </c>
      <c r="R523">
        <v>0</v>
      </c>
    </row>
    <row r="524" spans="1:18" x14ac:dyDescent="0.25">
      <c r="A524">
        <v>4</v>
      </c>
      <c r="B524">
        <v>592</v>
      </c>
      <c r="C524" t="s">
        <v>29</v>
      </c>
      <c r="D524" t="s">
        <v>648</v>
      </c>
      <c r="E524" t="s">
        <v>649</v>
      </c>
      <c r="F524" t="s">
        <v>649</v>
      </c>
      <c r="H524" t="s">
        <v>21</v>
      </c>
      <c r="L524" s="1">
        <v>0.47222222222222227</v>
      </c>
      <c r="R524">
        <v>0</v>
      </c>
    </row>
    <row r="525" spans="1:18" x14ac:dyDescent="0.25">
      <c r="A525">
        <v>4</v>
      </c>
      <c r="B525">
        <v>483</v>
      </c>
      <c r="C525" t="s">
        <v>29</v>
      </c>
      <c r="D525" t="s">
        <v>740</v>
      </c>
      <c r="E525" t="s">
        <v>741</v>
      </c>
      <c r="F525" t="s">
        <v>631</v>
      </c>
      <c r="G525">
        <v>2007</v>
      </c>
      <c r="H525" t="s">
        <v>21</v>
      </c>
      <c r="I525" t="s">
        <v>632</v>
      </c>
      <c r="L525" s="1">
        <v>0.47013888888888888</v>
      </c>
      <c r="R525">
        <v>0</v>
      </c>
    </row>
    <row r="526" spans="1:18" x14ac:dyDescent="0.25">
      <c r="A526">
        <v>4</v>
      </c>
      <c r="B526">
        <v>484</v>
      </c>
      <c r="C526" t="s">
        <v>29</v>
      </c>
      <c r="D526" t="s">
        <v>703</v>
      </c>
      <c r="E526" t="s">
        <v>196</v>
      </c>
      <c r="F526" t="s">
        <v>631</v>
      </c>
      <c r="G526">
        <v>2007</v>
      </c>
      <c r="H526" t="s">
        <v>21</v>
      </c>
      <c r="I526" t="s">
        <v>632</v>
      </c>
      <c r="L526" s="1">
        <v>0.47083333333333338</v>
      </c>
      <c r="R526">
        <v>0</v>
      </c>
    </row>
    <row r="527" spans="1:18" x14ac:dyDescent="0.25">
      <c r="A527">
        <v>4</v>
      </c>
      <c r="B527">
        <v>522</v>
      </c>
      <c r="C527" t="s">
        <v>29</v>
      </c>
      <c r="D527" t="s">
        <v>743</v>
      </c>
      <c r="E527" t="s">
        <v>34</v>
      </c>
      <c r="F527" t="s">
        <v>631</v>
      </c>
      <c r="G527">
        <v>2007</v>
      </c>
      <c r="H527" t="s">
        <v>21</v>
      </c>
      <c r="I527" t="s">
        <v>632</v>
      </c>
      <c r="L527" s="1">
        <v>0.48055555555555557</v>
      </c>
      <c r="R527">
        <v>0</v>
      </c>
    </row>
    <row r="528" spans="1:18" x14ac:dyDescent="0.25">
      <c r="A528">
        <v>4</v>
      </c>
      <c r="B528">
        <v>657</v>
      </c>
      <c r="C528" t="s">
        <v>29</v>
      </c>
      <c r="D528" t="s">
        <v>853</v>
      </c>
      <c r="E528" t="s">
        <v>230</v>
      </c>
      <c r="F528" t="s">
        <v>631</v>
      </c>
      <c r="G528">
        <v>2007</v>
      </c>
      <c r="H528" t="s">
        <v>21</v>
      </c>
      <c r="I528" t="s">
        <v>632</v>
      </c>
      <c r="L528" s="1">
        <v>0.46597222222222223</v>
      </c>
      <c r="R528">
        <v>0</v>
      </c>
    </row>
    <row r="529" spans="1:18" x14ac:dyDescent="0.25">
      <c r="A529">
        <v>4</v>
      </c>
      <c r="B529">
        <v>346</v>
      </c>
      <c r="C529" t="s">
        <v>29</v>
      </c>
      <c r="D529" t="s">
        <v>443</v>
      </c>
      <c r="E529" t="s">
        <v>289</v>
      </c>
      <c r="F529" t="s">
        <v>444</v>
      </c>
      <c r="G529">
        <v>1994</v>
      </c>
      <c r="H529" t="s">
        <v>21</v>
      </c>
      <c r="I529" t="s">
        <v>99</v>
      </c>
      <c r="L529" s="1">
        <v>0.47361111111111115</v>
      </c>
      <c r="R529">
        <v>0</v>
      </c>
    </row>
    <row r="530" spans="1:18" x14ac:dyDescent="0.25">
      <c r="A530">
        <v>4</v>
      </c>
      <c r="B530">
        <v>347</v>
      </c>
      <c r="C530" t="s">
        <v>29</v>
      </c>
      <c r="D530" t="s">
        <v>445</v>
      </c>
      <c r="E530" t="s">
        <v>104</v>
      </c>
      <c r="F530" t="s">
        <v>444</v>
      </c>
      <c r="G530">
        <v>1992</v>
      </c>
      <c r="H530" t="s">
        <v>21</v>
      </c>
      <c r="I530" t="s">
        <v>168</v>
      </c>
      <c r="L530" s="1">
        <v>0.4604166666666667</v>
      </c>
      <c r="R530">
        <v>0</v>
      </c>
    </row>
    <row r="531" spans="1:18" x14ac:dyDescent="0.25">
      <c r="A531">
        <v>4</v>
      </c>
      <c r="B531">
        <v>348</v>
      </c>
      <c r="C531" t="s">
        <v>29</v>
      </c>
      <c r="D531" t="s">
        <v>446</v>
      </c>
      <c r="E531" t="s">
        <v>447</v>
      </c>
      <c r="F531" t="s">
        <v>444</v>
      </c>
      <c r="G531">
        <v>1976</v>
      </c>
      <c r="H531" t="s">
        <v>21</v>
      </c>
      <c r="I531" t="s">
        <v>448</v>
      </c>
      <c r="L531" s="1">
        <v>0.46875</v>
      </c>
      <c r="R531">
        <v>0</v>
      </c>
    </row>
    <row r="532" spans="1:18" x14ac:dyDescent="0.25">
      <c r="A532">
        <v>4</v>
      </c>
      <c r="B532">
        <v>554</v>
      </c>
      <c r="C532" t="s">
        <v>29</v>
      </c>
      <c r="D532" t="s">
        <v>306</v>
      </c>
      <c r="E532" t="s">
        <v>407</v>
      </c>
      <c r="F532" t="s">
        <v>717</v>
      </c>
      <c r="G532">
        <v>1986</v>
      </c>
      <c r="H532" t="s">
        <v>21</v>
      </c>
      <c r="I532" t="s">
        <v>718</v>
      </c>
      <c r="L532" s="1">
        <v>0.47569444444444442</v>
      </c>
      <c r="R532">
        <v>0</v>
      </c>
    </row>
  </sheetData>
  <sortState ref="B2:R532">
    <sortCondition ref="C2:C532"/>
    <sortCondition descending="1" ref="P2:P532"/>
    <sortCondition ref="O2:O53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3"/>
  <sheetViews>
    <sheetView workbookViewId="0">
      <selection activeCell="D18" sqref="D18"/>
    </sheetView>
  </sheetViews>
  <sheetFormatPr defaultRowHeight="15" x14ac:dyDescent="0.25"/>
  <cols>
    <col min="6" max="6" width="5" bestFit="1" customWidth="1"/>
    <col min="7" max="7" width="25.71093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t="s">
        <v>930</v>
      </c>
      <c r="I1" t="s">
        <v>931</v>
      </c>
      <c r="J1" t="s">
        <v>932</v>
      </c>
      <c r="K1" t="s">
        <v>933</v>
      </c>
      <c r="L1" t="s">
        <v>934</v>
      </c>
      <c r="M1" t="s">
        <v>935</v>
      </c>
      <c r="N1" t="s">
        <v>936</v>
      </c>
      <c r="O1" t="s">
        <v>937</v>
      </c>
      <c r="P1" t="s">
        <v>938</v>
      </c>
    </row>
    <row r="2" spans="1:16" x14ac:dyDescent="0.25">
      <c r="A2">
        <v>101</v>
      </c>
      <c r="B2" t="s">
        <v>17</v>
      </c>
      <c r="C2" t="s">
        <v>18</v>
      </c>
      <c r="D2" t="s">
        <v>19</v>
      </c>
      <c r="E2" t="s">
        <v>20</v>
      </c>
      <c r="F2">
        <v>2004</v>
      </c>
      <c r="G2" t="s">
        <v>22</v>
      </c>
      <c r="H2">
        <f>IFERROR(VLOOKUP($A2,Этап1!$B$2:$R$929,17,FALSE),0)</f>
        <v>0.7024793388429752</v>
      </c>
      <c r="I2">
        <f>IFERROR(VLOOKUP($A2,Этап2!$B$2:$R$929,17,FALSE),0)</f>
        <v>0.80335899230230934</v>
      </c>
      <c r="J2">
        <f>IFERROR(VLOOKUP($A2,Этап3!$B$2:$R$929,17,FALSE),0)</f>
        <v>0.2</v>
      </c>
      <c r="K2">
        <f>IFERROR(VLOOKUP($A2,Этап4!$B$2:$R$929,17,FALSE),0)</f>
        <v>0.71546635182998819</v>
      </c>
      <c r="L2">
        <f>LARGE($H2:$K2,1)</f>
        <v>0.80335899230230934</v>
      </c>
      <c r="M2">
        <f>LARGE($H2:$K2,2)</f>
        <v>0.71546635182998819</v>
      </c>
      <c r="N2">
        <f>LARGE($H2:$K2,3)</f>
        <v>0.7024793388429752</v>
      </c>
      <c r="O2">
        <f>L2+M2+N2</f>
        <v>2.2213046829752727</v>
      </c>
      <c r="P2">
        <f>L2+M2</f>
        <v>1.5188253441322974</v>
      </c>
    </row>
    <row r="3" spans="1:16" x14ac:dyDescent="0.25">
      <c r="A3">
        <v>102</v>
      </c>
      <c r="B3" t="s">
        <v>23</v>
      </c>
      <c r="C3" t="s">
        <v>24</v>
      </c>
      <c r="D3" t="s">
        <v>25</v>
      </c>
      <c r="E3" t="s">
        <v>20</v>
      </c>
      <c r="F3">
        <v>2008</v>
      </c>
      <c r="G3" t="s">
        <v>26</v>
      </c>
      <c r="H3">
        <f>IFERROR(VLOOKUP($A3,Этап1!$B$2:$R$929,17,FALSE),0)</f>
        <v>0</v>
      </c>
      <c r="I3">
        <f>IFERROR(VLOOKUP($A3,Этап2!$B$2:$R$929,17,FALSE),0)</f>
        <v>0.2</v>
      </c>
      <c r="J3">
        <f>IFERROR(VLOOKUP($A3,Этап3!$B$2:$R$929,17,FALSE),0)</f>
        <v>0.2</v>
      </c>
      <c r="K3">
        <f>IFERROR(VLOOKUP($A3,Этап4!$B$2:$R$929,17,FALSE),0)</f>
        <v>0.64847161572052414</v>
      </c>
      <c r="L3">
        <f t="shared" ref="L3:L66" si="0">LARGE($H3:$K3,1)</f>
        <v>0.64847161572052414</v>
      </c>
      <c r="M3">
        <f t="shared" ref="M3:M66" si="1">LARGE($H3:$K3,2)</f>
        <v>0.2</v>
      </c>
      <c r="N3">
        <f t="shared" ref="N3:N66" si="2">LARGE($H3:$K3,3)</f>
        <v>0.2</v>
      </c>
      <c r="O3">
        <f t="shared" ref="O3:O66" si="3">L3+M3+N3</f>
        <v>1.0484716157205241</v>
      </c>
      <c r="P3">
        <f t="shared" ref="P3:P66" si="4">L3+M3</f>
        <v>0.8484716157205241</v>
      </c>
    </row>
    <row r="4" spans="1:16" x14ac:dyDescent="0.25">
      <c r="A4">
        <v>103</v>
      </c>
      <c r="B4" t="s">
        <v>27</v>
      </c>
      <c r="C4" t="s">
        <v>24</v>
      </c>
      <c r="D4" t="s">
        <v>28</v>
      </c>
      <c r="E4" t="s">
        <v>20</v>
      </c>
      <c r="F4">
        <v>1982</v>
      </c>
      <c r="G4" t="s">
        <v>26</v>
      </c>
      <c r="H4">
        <f>IFERROR(VLOOKUP($A4,Этап1!$B$2:$R$929,17,FALSE),0)</f>
        <v>0.94949494949494961</v>
      </c>
      <c r="I4">
        <f>IFERROR(VLOOKUP($A4,Этап2!$B$2:$R$929,17,FALSE),0)</f>
        <v>0.84995944849959437</v>
      </c>
      <c r="J4">
        <f>IFERROR(VLOOKUP($A4,Этап3!$B$2:$R$929,17,FALSE),0)</f>
        <v>0.89466923570969814</v>
      </c>
      <c r="K4">
        <f>IFERROR(VLOOKUP($A4,Этап4!$B$2:$R$929,17,FALSE),0)</f>
        <v>0.82</v>
      </c>
      <c r="L4">
        <f t="shared" si="0"/>
        <v>0.94949494949494961</v>
      </c>
      <c r="M4">
        <f t="shared" si="1"/>
        <v>0.89466923570969814</v>
      </c>
      <c r="N4">
        <f t="shared" si="2"/>
        <v>0.84995944849959437</v>
      </c>
      <c r="O4">
        <f t="shared" si="3"/>
        <v>2.6941236337042422</v>
      </c>
      <c r="P4">
        <f t="shared" si="4"/>
        <v>1.8441641852046478</v>
      </c>
    </row>
    <row r="5" spans="1:16" x14ac:dyDescent="0.25">
      <c r="A5">
        <v>104</v>
      </c>
      <c r="B5" t="s">
        <v>29</v>
      </c>
      <c r="C5" t="s">
        <v>18</v>
      </c>
      <c r="D5" t="s">
        <v>30</v>
      </c>
      <c r="E5" t="s">
        <v>20</v>
      </c>
      <c r="F5">
        <v>1980</v>
      </c>
      <c r="G5" t="s">
        <v>31</v>
      </c>
      <c r="H5">
        <f>IFERROR(VLOOKUP($A5,Этап1!$B$2:$R$929,17,FALSE),0)</f>
        <v>0</v>
      </c>
      <c r="I5">
        <f>IFERROR(VLOOKUP($A5,Этап2!$B$2:$R$929,17,FALSE),0)</f>
        <v>0.60641711229946516</v>
      </c>
      <c r="J5">
        <f>IFERROR(VLOOKUP($A5,Этап3!$B$2:$R$929,17,FALSE),0)</f>
        <v>0.57192676547515253</v>
      </c>
      <c r="K5">
        <f>IFERROR(VLOOKUP($A5,Этап4!$B$2:$R$929,17,FALSE),0)</f>
        <v>0.65006385696040869</v>
      </c>
      <c r="L5">
        <f t="shared" si="0"/>
        <v>0.65006385696040869</v>
      </c>
      <c r="M5">
        <f t="shared" si="1"/>
        <v>0.60641711229946516</v>
      </c>
      <c r="N5">
        <f t="shared" si="2"/>
        <v>0.57192676547515253</v>
      </c>
      <c r="O5">
        <f t="shared" si="3"/>
        <v>1.8284077347350265</v>
      </c>
      <c r="P5">
        <f t="shared" si="4"/>
        <v>1.256480969259874</v>
      </c>
    </row>
    <row r="6" spans="1:16" x14ac:dyDescent="0.25">
      <c r="A6">
        <v>105</v>
      </c>
      <c r="B6" t="s">
        <v>32</v>
      </c>
      <c r="C6" t="s">
        <v>33</v>
      </c>
      <c r="D6" t="s">
        <v>34</v>
      </c>
      <c r="E6" t="s">
        <v>35</v>
      </c>
      <c r="F6">
        <v>2010</v>
      </c>
      <c r="G6" t="s">
        <v>36</v>
      </c>
      <c r="H6">
        <f>IFERROR(VLOOKUP($A6,Этап1!$B$2:$R$929,17,FALSE),0)</f>
        <v>0.4</v>
      </c>
      <c r="I6">
        <f>IFERROR(VLOOKUP($A6,Этап2!$B$2:$R$929,17,FALSE),0)</f>
        <v>0.48628691983122357</v>
      </c>
      <c r="J6">
        <f>IFERROR(VLOOKUP($A6,Этап3!$B$2:$R$929,17,FALSE),0)</f>
        <v>0.2</v>
      </c>
      <c r="K6">
        <f>IFERROR(VLOOKUP($A6,Этап4!$B$2:$R$929,17,FALSE),0)</f>
        <v>0.2</v>
      </c>
      <c r="L6">
        <f t="shared" si="0"/>
        <v>0.48628691983122357</v>
      </c>
      <c r="M6">
        <f t="shared" si="1"/>
        <v>0.4</v>
      </c>
      <c r="N6">
        <f t="shared" si="2"/>
        <v>0.2</v>
      </c>
      <c r="O6">
        <f t="shared" si="3"/>
        <v>1.0862869198312235</v>
      </c>
      <c r="P6">
        <f t="shared" si="4"/>
        <v>0.88628691983122354</v>
      </c>
    </row>
    <row r="7" spans="1:16" x14ac:dyDescent="0.25">
      <c r="A7">
        <v>106</v>
      </c>
      <c r="B7" t="s">
        <v>23</v>
      </c>
      <c r="C7" t="s">
        <v>37</v>
      </c>
      <c r="D7" t="s">
        <v>38</v>
      </c>
      <c r="E7" t="s">
        <v>35</v>
      </c>
      <c r="F7">
        <v>2008</v>
      </c>
      <c r="G7" t="s">
        <v>39</v>
      </c>
      <c r="H7">
        <f>IFERROR(VLOOKUP($A7,Этап1!$B$2:$R$929,17,FALSE),0)</f>
        <v>0.4</v>
      </c>
      <c r="I7">
        <f>IFERROR(VLOOKUP($A7,Этап2!$B$2:$R$929,17,FALSE),0)</f>
        <v>0.4</v>
      </c>
      <c r="J7">
        <f>IFERROR(VLOOKUP($A7,Этап3!$B$2:$R$929,17,FALSE),0)</f>
        <v>0</v>
      </c>
      <c r="K7">
        <f>IFERROR(VLOOKUP($A7,Этап4!$B$2:$R$929,17,FALSE),0)</f>
        <v>0.44796380090497739</v>
      </c>
      <c r="L7">
        <f t="shared" si="0"/>
        <v>0.44796380090497739</v>
      </c>
      <c r="M7">
        <f t="shared" si="1"/>
        <v>0.4</v>
      </c>
      <c r="N7">
        <f t="shared" si="2"/>
        <v>0.4</v>
      </c>
      <c r="O7">
        <f t="shared" si="3"/>
        <v>1.2479638009049774</v>
      </c>
      <c r="P7">
        <f t="shared" si="4"/>
        <v>0.84796380090497747</v>
      </c>
    </row>
    <row r="8" spans="1:16" x14ac:dyDescent="0.25">
      <c r="A8">
        <v>107</v>
      </c>
      <c r="B8" t="s">
        <v>40</v>
      </c>
      <c r="C8" t="s">
        <v>41</v>
      </c>
      <c r="D8" t="s">
        <v>42</v>
      </c>
      <c r="E8" t="s">
        <v>35</v>
      </c>
      <c r="F8">
        <v>2009</v>
      </c>
      <c r="G8" t="s">
        <v>43</v>
      </c>
      <c r="H8">
        <f>IFERROR(VLOOKUP($A8,Этап1!$B$2:$R$929,17,FALSE),0)</f>
        <v>0</v>
      </c>
      <c r="I8">
        <f>IFERROR(VLOOKUP($A8,Этап2!$B$2:$R$929,17,FALSE),0)</f>
        <v>0.4</v>
      </c>
      <c r="J8">
        <f>IFERROR(VLOOKUP($A8,Этап3!$B$2:$R$929,17,FALSE),0)</f>
        <v>0</v>
      </c>
      <c r="K8">
        <f>IFERROR(VLOOKUP($A8,Этап4!$B$2:$R$929,17,FALSE),0)</f>
        <v>0</v>
      </c>
      <c r="L8">
        <f t="shared" si="0"/>
        <v>0.4</v>
      </c>
      <c r="M8">
        <f t="shared" si="1"/>
        <v>0</v>
      </c>
      <c r="N8">
        <f t="shared" si="2"/>
        <v>0</v>
      </c>
      <c r="O8">
        <f t="shared" si="3"/>
        <v>0.4</v>
      </c>
      <c r="P8">
        <f t="shared" si="4"/>
        <v>0.4</v>
      </c>
    </row>
    <row r="9" spans="1:16" x14ac:dyDescent="0.25">
      <c r="A9">
        <v>108</v>
      </c>
      <c r="B9" t="s">
        <v>44</v>
      </c>
      <c r="C9" t="s">
        <v>45</v>
      </c>
      <c r="D9" t="s">
        <v>46</v>
      </c>
      <c r="E9" t="s">
        <v>35</v>
      </c>
      <c r="F9">
        <v>2008</v>
      </c>
      <c r="G9" t="s">
        <v>47</v>
      </c>
      <c r="H9">
        <f>IFERROR(VLOOKUP($A9,Этап1!$B$2:$R$929,17,FALSE),0)</f>
        <v>0</v>
      </c>
      <c r="I9">
        <f>IFERROR(VLOOKUP($A9,Этап2!$B$2:$R$929,17,FALSE),0)</f>
        <v>0</v>
      </c>
      <c r="J9">
        <f>IFERROR(VLOOKUP($A9,Этап3!$B$2:$R$929,17,FALSE),0)</f>
        <v>0</v>
      </c>
      <c r="K9">
        <f>IFERROR(VLOOKUP($A9,Этап4!$B$2:$R$929,17,FALSE),0)</f>
        <v>0</v>
      </c>
      <c r="L9">
        <f t="shared" si="0"/>
        <v>0</v>
      </c>
      <c r="M9">
        <f t="shared" si="1"/>
        <v>0</v>
      </c>
      <c r="N9">
        <f t="shared" si="2"/>
        <v>0</v>
      </c>
      <c r="O9">
        <f t="shared" si="3"/>
        <v>0</v>
      </c>
      <c r="P9">
        <f t="shared" si="4"/>
        <v>0</v>
      </c>
    </row>
    <row r="10" spans="1:16" x14ac:dyDescent="0.25">
      <c r="A10">
        <v>109</v>
      </c>
      <c r="B10" t="s">
        <v>48</v>
      </c>
      <c r="C10" t="s">
        <v>49</v>
      </c>
      <c r="D10" t="s">
        <v>50</v>
      </c>
      <c r="E10" t="s">
        <v>35</v>
      </c>
      <c r="F10">
        <v>2002</v>
      </c>
      <c r="G10" t="s">
        <v>43</v>
      </c>
      <c r="H10">
        <f>IFERROR(VLOOKUP($A10,Этап1!$B$2:$R$929,17,FALSE),0)</f>
        <v>0</v>
      </c>
      <c r="I10">
        <f>IFERROR(VLOOKUP($A10,Этап2!$B$2:$R$929,17,FALSE),0)</f>
        <v>0.76157567380787838</v>
      </c>
      <c r="J10">
        <f>IFERROR(VLOOKUP($A10,Этап3!$B$2:$R$929,17,FALSE),0)</f>
        <v>0.54312889471958015</v>
      </c>
      <c r="K10">
        <f>IFERROR(VLOOKUP($A10,Этап4!$B$2:$R$929,17,FALSE),0)</f>
        <v>0.56547894493290141</v>
      </c>
      <c r="L10">
        <f t="shared" si="0"/>
        <v>0.76157567380787838</v>
      </c>
      <c r="M10">
        <f t="shared" si="1"/>
        <v>0.56547894493290141</v>
      </c>
      <c r="N10">
        <f t="shared" si="2"/>
        <v>0.54312889471958015</v>
      </c>
      <c r="O10">
        <f t="shared" si="3"/>
        <v>1.8701835134603599</v>
      </c>
      <c r="P10">
        <f t="shared" si="4"/>
        <v>1.3270546187407799</v>
      </c>
    </row>
    <row r="11" spans="1:16" x14ac:dyDescent="0.25">
      <c r="A11">
        <v>110</v>
      </c>
      <c r="B11" t="s">
        <v>32</v>
      </c>
      <c r="C11" t="s">
        <v>51</v>
      </c>
      <c r="D11" t="s">
        <v>52</v>
      </c>
      <c r="E11" t="s">
        <v>35</v>
      </c>
      <c r="F11">
        <v>2011</v>
      </c>
      <c r="G11" t="s">
        <v>43</v>
      </c>
      <c r="H11">
        <f>IFERROR(VLOOKUP($A11,Этап1!$B$2:$R$929,17,FALSE),0)</f>
        <v>0.2</v>
      </c>
      <c r="I11">
        <f>IFERROR(VLOOKUP($A11,Этап2!$B$2:$R$929,17,FALSE),0)</f>
        <v>0.4</v>
      </c>
      <c r="J11">
        <f>IFERROR(VLOOKUP($A11,Этап3!$B$2:$R$929,17,FALSE),0)</f>
        <v>0.4</v>
      </c>
      <c r="K11">
        <f>IFERROR(VLOOKUP($A11,Этап4!$B$2:$R$929,17,FALSE),0)</f>
        <v>0</v>
      </c>
      <c r="L11">
        <f t="shared" si="0"/>
        <v>0.4</v>
      </c>
      <c r="M11">
        <f t="shared" si="1"/>
        <v>0.4</v>
      </c>
      <c r="N11">
        <f t="shared" si="2"/>
        <v>0.2</v>
      </c>
      <c r="O11">
        <f t="shared" si="3"/>
        <v>1</v>
      </c>
      <c r="P11">
        <f t="shared" si="4"/>
        <v>0.8</v>
      </c>
    </row>
    <row r="12" spans="1:16" x14ac:dyDescent="0.25">
      <c r="A12">
        <v>111</v>
      </c>
      <c r="B12" t="s">
        <v>53</v>
      </c>
      <c r="C12" t="s">
        <v>54</v>
      </c>
      <c r="D12" t="s">
        <v>55</v>
      </c>
      <c r="E12" t="s">
        <v>35</v>
      </c>
      <c r="F12">
        <v>2004</v>
      </c>
      <c r="G12" t="s">
        <v>56</v>
      </c>
      <c r="H12">
        <f>IFERROR(VLOOKUP($A12,Этап1!$B$2:$R$929,17,FALSE),0)</f>
        <v>0.2</v>
      </c>
      <c r="I12">
        <f>IFERROR(VLOOKUP($A12,Этап2!$B$2:$R$929,17,FALSE),0)</f>
        <v>0.2</v>
      </c>
      <c r="J12">
        <f>IFERROR(VLOOKUP($A12,Этап3!$B$2:$R$929,17,FALSE),0)</f>
        <v>0</v>
      </c>
      <c r="K12">
        <f>IFERROR(VLOOKUP($A12,Этап4!$B$2:$R$929,17,FALSE),0)</f>
        <v>0.518139534883721</v>
      </c>
      <c r="L12">
        <f t="shared" si="0"/>
        <v>0.518139534883721</v>
      </c>
      <c r="M12">
        <f t="shared" si="1"/>
        <v>0.2</v>
      </c>
      <c r="N12">
        <f t="shared" si="2"/>
        <v>0.2</v>
      </c>
      <c r="O12">
        <f t="shared" si="3"/>
        <v>0.91813953488372091</v>
      </c>
      <c r="P12">
        <f t="shared" si="4"/>
        <v>0.71813953488372095</v>
      </c>
    </row>
    <row r="13" spans="1:16" x14ac:dyDescent="0.25">
      <c r="A13">
        <v>112</v>
      </c>
      <c r="B13" t="s">
        <v>29</v>
      </c>
      <c r="C13" t="s">
        <v>58</v>
      </c>
      <c r="D13" t="s">
        <v>59</v>
      </c>
      <c r="E13" t="s">
        <v>35</v>
      </c>
      <c r="F13">
        <v>2014</v>
      </c>
      <c r="G13" t="s">
        <v>43</v>
      </c>
      <c r="H13">
        <f>IFERROR(VLOOKUP($A13,Этап1!$B$2:$R$929,17,FALSE),0)</f>
        <v>0.2</v>
      </c>
      <c r="I13">
        <f>IFERROR(VLOOKUP($A13,Этап2!$B$2:$R$929,17,FALSE),0)</f>
        <v>0.46643109540636041</v>
      </c>
      <c r="J13">
        <f>IFERROR(VLOOKUP($A13,Этап3!$B$2:$R$929,17,FALSE),0)</f>
        <v>0</v>
      </c>
      <c r="K13">
        <f>IFERROR(VLOOKUP($A13,Этап4!$B$2:$R$929,17,FALSE),0)</f>
        <v>0</v>
      </c>
      <c r="L13">
        <f t="shared" si="0"/>
        <v>0.46643109540636041</v>
      </c>
      <c r="M13">
        <f t="shared" si="1"/>
        <v>0.2</v>
      </c>
      <c r="N13">
        <f t="shared" si="2"/>
        <v>0</v>
      </c>
      <c r="O13">
        <f t="shared" si="3"/>
        <v>0.66643109540636036</v>
      </c>
      <c r="P13">
        <f t="shared" si="4"/>
        <v>0.66643109540636036</v>
      </c>
    </row>
    <row r="14" spans="1:16" x14ac:dyDescent="0.25">
      <c r="A14">
        <v>113</v>
      </c>
      <c r="B14" t="s">
        <v>60</v>
      </c>
      <c r="C14" t="s">
        <v>61</v>
      </c>
      <c r="D14" t="s">
        <v>46</v>
      </c>
      <c r="E14" t="s">
        <v>62</v>
      </c>
      <c r="F14">
        <v>2010</v>
      </c>
      <c r="G14" t="s">
        <v>63</v>
      </c>
      <c r="H14">
        <f>IFERROR(VLOOKUP($A14,Этап1!$B$2:$R$929,17,FALSE),0)</f>
        <v>0.2</v>
      </c>
      <c r="I14">
        <f>IFERROR(VLOOKUP($A14,Этап2!$B$2:$R$929,17,FALSE),0)</f>
        <v>0</v>
      </c>
      <c r="J14">
        <f>IFERROR(VLOOKUP($A14,Этап3!$B$2:$R$929,17,FALSE),0)</f>
        <v>0.2</v>
      </c>
      <c r="K14">
        <f>IFERROR(VLOOKUP($A14,Этап4!$B$2:$R$929,17,FALSE),0)</f>
        <v>0.4</v>
      </c>
      <c r="L14">
        <f t="shared" si="0"/>
        <v>0.4</v>
      </c>
      <c r="M14">
        <f t="shared" si="1"/>
        <v>0.2</v>
      </c>
      <c r="N14">
        <f t="shared" si="2"/>
        <v>0.2</v>
      </c>
      <c r="O14">
        <f t="shared" si="3"/>
        <v>0.8</v>
      </c>
      <c r="P14">
        <f t="shared" si="4"/>
        <v>0.60000000000000009</v>
      </c>
    </row>
    <row r="15" spans="1:16" x14ac:dyDescent="0.25">
      <c r="A15">
        <v>114</v>
      </c>
      <c r="B15" t="s">
        <v>32</v>
      </c>
      <c r="C15" t="s">
        <v>64</v>
      </c>
      <c r="D15" t="s">
        <v>65</v>
      </c>
      <c r="E15" t="s">
        <v>62</v>
      </c>
      <c r="F15">
        <v>2010</v>
      </c>
      <c r="G15" t="s">
        <v>63</v>
      </c>
      <c r="H15">
        <f>IFERROR(VLOOKUP($A15,Этап1!$B$2:$R$929,17,FALSE),0)</f>
        <v>0.57838660578386614</v>
      </c>
      <c r="I15">
        <f>IFERROR(VLOOKUP($A15,Этап2!$B$2:$R$929,17,FALSE),0)</f>
        <v>0</v>
      </c>
      <c r="J15">
        <f>IFERROR(VLOOKUP($A15,Этап3!$B$2:$R$929,17,FALSE),0)</f>
        <v>0</v>
      </c>
      <c r="K15">
        <f>IFERROR(VLOOKUP($A15,Этап4!$B$2:$R$929,17,FALSE),0)</f>
        <v>0.5</v>
      </c>
      <c r="L15">
        <f t="shared" si="0"/>
        <v>0.57838660578386614</v>
      </c>
      <c r="M15">
        <f t="shared" si="1"/>
        <v>0.5</v>
      </c>
      <c r="N15">
        <f t="shared" si="2"/>
        <v>0</v>
      </c>
      <c r="O15">
        <f t="shared" si="3"/>
        <v>1.0783866057838662</v>
      </c>
      <c r="P15">
        <f t="shared" si="4"/>
        <v>1.0783866057838662</v>
      </c>
    </row>
    <row r="16" spans="1:16" x14ac:dyDescent="0.25">
      <c r="A16">
        <v>115</v>
      </c>
      <c r="B16" t="s">
        <v>66</v>
      </c>
      <c r="C16" t="s">
        <v>67</v>
      </c>
      <c r="D16" t="s">
        <v>68</v>
      </c>
      <c r="E16" t="s">
        <v>62</v>
      </c>
      <c r="F16">
        <v>2009</v>
      </c>
      <c r="G16" t="s">
        <v>69</v>
      </c>
      <c r="H16">
        <f>IFERROR(VLOOKUP($A16,Этап1!$B$2:$R$929,17,FALSE),0)</f>
        <v>0.2</v>
      </c>
      <c r="I16">
        <f>IFERROR(VLOOKUP($A16,Этап2!$B$2:$R$929,17,FALSE),0)</f>
        <v>0.7861736334405145</v>
      </c>
      <c r="J16">
        <f>IFERROR(VLOOKUP($A16,Этап3!$B$2:$R$929,17,FALSE),0)</f>
        <v>0.9851380042462845</v>
      </c>
      <c r="K16">
        <f>IFERROR(VLOOKUP($A16,Этап4!$B$2:$R$929,17,FALSE),0)</f>
        <v>1</v>
      </c>
      <c r="L16">
        <f t="shared" si="0"/>
        <v>1</v>
      </c>
      <c r="M16">
        <f t="shared" si="1"/>
        <v>0.9851380042462845</v>
      </c>
      <c r="N16">
        <f t="shared" si="2"/>
        <v>0.7861736334405145</v>
      </c>
      <c r="O16">
        <f t="shared" si="3"/>
        <v>2.7713116376867992</v>
      </c>
      <c r="P16">
        <f t="shared" si="4"/>
        <v>1.9851380042462845</v>
      </c>
    </row>
    <row r="17" spans="1:16" x14ac:dyDescent="0.25">
      <c r="A17">
        <v>116</v>
      </c>
      <c r="B17" t="s">
        <v>23</v>
      </c>
      <c r="C17" t="s">
        <v>70</v>
      </c>
      <c r="D17" t="s">
        <v>71</v>
      </c>
      <c r="E17" t="s">
        <v>62</v>
      </c>
      <c r="F17">
        <v>2008</v>
      </c>
      <c r="G17" t="s">
        <v>63</v>
      </c>
      <c r="H17">
        <f>IFERROR(VLOOKUP($A17,Этап1!$B$2:$R$929,17,FALSE),0)</f>
        <v>0.63265306122448972</v>
      </c>
      <c r="I17">
        <f>IFERROR(VLOOKUP($A17,Этап2!$B$2:$R$929,17,FALSE),0)</f>
        <v>0.74342105263157898</v>
      </c>
      <c r="J17">
        <f>IFERROR(VLOOKUP($A17,Этап3!$B$2:$R$929,17,FALSE),0)</f>
        <v>0.82706766917293228</v>
      </c>
      <c r="K17">
        <f>IFERROR(VLOOKUP($A17,Этап4!$B$2:$R$929,17,FALSE),0)</f>
        <v>0.58695652173913038</v>
      </c>
      <c r="L17">
        <f t="shared" si="0"/>
        <v>0.82706766917293228</v>
      </c>
      <c r="M17">
        <f t="shared" si="1"/>
        <v>0.74342105263157898</v>
      </c>
      <c r="N17">
        <f t="shared" si="2"/>
        <v>0.63265306122448972</v>
      </c>
      <c r="O17">
        <f t="shared" si="3"/>
        <v>2.2031417830290012</v>
      </c>
      <c r="P17">
        <f t="shared" si="4"/>
        <v>1.5704887218045114</v>
      </c>
    </row>
    <row r="18" spans="1:16" x14ac:dyDescent="0.25">
      <c r="A18">
        <v>117</v>
      </c>
      <c r="B18" t="s">
        <v>66</v>
      </c>
      <c r="C18" t="s">
        <v>72</v>
      </c>
      <c r="D18" t="s">
        <v>55</v>
      </c>
      <c r="E18" t="s">
        <v>62</v>
      </c>
      <c r="F18">
        <v>2008</v>
      </c>
      <c r="G18" t="s">
        <v>63</v>
      </c>
      <c r="H18">
        <f>IFERROR(VLOOKUP($A18,Этап1!$B$2:$R$929,17,FALSE),0)</f>
        <v>0.2</v>
      </c>
      <c r="I18">
        <f>IFERROR(VLOOKUP($A18,Этап2!$B$2:$R$929,17,FALSE),0)</f>
        <v>0.72876304023845018</v>
      </c>
      <c r="J18">
        <f>IFERROR(VLOOKUP($A18,Этап3!$B$2:$R$929,17,FALSE),0)</f>
        <v>0.2</v>
      </c>
      <c r="K18">
        <f>IFERROR(VLOOKUP($A18,Этап4!$B$2:$R$929,17,FALSE),0)</f>
        <v>0.69305019305019322</v>
      </c>
      <c r="L18">
        <f t="shared" si="0"/>
        <v>0.72876304023845018</v>
      </c>
      <c r="M18">
        <f t="shared" si="1"/>
        <v>0.69305019305019322</v>
      </c>
      <c r="N18">
        <f t="shared" si="2"/>
        <v>0.2</v>
      </c>
      <c r="O18">
        <f t="shared" si="3"/>
        <v>1.6218132332886432</v>
      </c>
      <c r="P18">
        <f t="shared" si="4"/>
        <v>1.4218132332886433</v>
      </c>
    </row>
    <row r="19" spans="1:16" x14ac:dyDescent="0.25">
      <c r="A19">
        <v>118</v>
      </c>
      <c r="B19" t="s">
        <v>73</v>
      </c>
      <c r="C19" t="s">
        <v>74</v>
      </c>
      <c r="D19" t="s">
        <v>75</v>
      </c>
      <c r="E19" t="s">
        <v>62</v>
      </c>
      <c r="F19">
        <v>2007</v>
      </c>
      <c r="G19" t="s">
        <v>63</v>
      </c>
      <c r="H19">
        <f>IFERROR(VLOOKUP($A19,Этап1!$B$2:$R$929,17,FALSE),0)</f>
        <v>0.2</v>
      </c>
      <c r="I19">
        <f>IFERROR(VLOOKUP($A19,Этап2!$B$2:$R$929,17,FALSE),0)</f>
        <v>0.84426229508196726</v>
      </c>
      <c r="J19">
        <f>IFERROR(VLOOKUP($A19,Этап3!$B$2:$R$929,17,FALSE),0)</f>
        <v>0.78051575931232087</v>
      </c>
      <c r="K19">
        <f>IFERROR(VLOOKUP($A19,Этап4!$B$2:$R$929,17,FALSE),0)</f>
        <v>0.79643387815750377</v>
      </c>
      <c r="L19">
        <f t="shared" si="0"/>
        <v>0.84426229508196726</v>
      </c>
      <c r="M19">
        <f t="shared" si="1"/>
        <v>0.79643387815750377</v>
      </c>
      <c r="N19">
        <f t="shared" si="2"/>
        <v>0.78051575931232087</v>
      </c>
      <c r="O19">
        <f t="shared" si="3"/>
        <v>2.4212119325517918</v>
      </c>
      <c r="P19">
        <f t="shared" si="4"/>
        <v>1.6406961732394709</v>
      </c>
    </row>
    <row r="20" spans="1:16" x14ac:dyDescent="0.25">
      <c r="A20">
        <v>119</v>
      </c>
      <c r="B20" t="s">
        <v>60</v>
      </c>
      <c r="C20" t="s">
        <v>76</v>
      </c>
      <c r="D20" t="s">
        <v>77</v>
      </c>
      <c r="E20" t="s">
        <v>78</v>
      </c>
      <c r="F20">
        <v>2010</v>
      </c>
      <c r="G20" t="s">
        <v>79</v>
      </c>
      <c r="H20">
        <f>IFERROR(VLOOKUP($A20,Этап1!$B$2:$R$929,17,FALSE),0)</f>
        <v>0.2</v>
      </c>
      <c r="I20">
        <f>IFERROR(VLOOKUP($A20,Этап2!$B$2:$R$929,17,FALSE),0)</f>
        <v>0.2</v>
      </c>
      <c r="J20">
        <f>IFERROR(VLOOKUP($A20,Этап3!$B$2:$R$929,17,FALSE),0)</f>
        <v>0.2</v>
      </c>
      <c r="K20">
        <f>IFERROR(VLOOKUP($A20,Этап4!$B$2:$R$929,17,FALSE),0)</f>
        <v>0.2</v>
      </c>
      <c r="L20">
        <f t="shared" si="0"/>
        <v>0.2</v>
      </c>
      <c r="M20">
        <f t="shared" si="1"/>
        <v>0.2</v>
      </c>
      <c r="N20">
        <f t="shared" si="2"/>
        <v>0.2</v>
      </c>
      <c r="O20">
        <f t="shared" si="3"/>
        <v>0.60000000000000009</v>
      </c>
      <c r="P20">
        <f t="shared" si="4"/>
        <v>0.4</v>
      </c>
    </row>
    <row r="21" spans="1:16" x14ac:dyDescent="0.25">
      <c r="A21">
        <v>120</v>
      </c>
      <c r="B21" t="s">
        <v>40</v>
      </c>
      <c r="C21" t="s">
        <v>80</v>
      </c>
      <c r="D21" t="s">
        <v>81</v>
      </c>
      <c r="E21" t="s">
        <v>78</v>
      </c>
      <c r="F21">
        <v>2009</v>
      </c>
      <c r="G21" t="s">
        <v>82</v>
      </c>
      <c r="H21">
        <f>IFERROR(VLOOKUP($A21,Этап1!$B$2:$R$929,17,FALSE),0)</f>
        <v>0</v>
      </c>
      <c r="I21">
        <f>IFERROR(VLOOKUP($A21,Этап2!$B$2:$R$929,17,FALSE),0)</f>
        <v>0.4</v>
      </c>
      <c r="J21">
        <f>IFERROR(VLOOKUP($A21,Этап3!$B$2:$R$929,17,FALSE),0)</f>
        <v>0.55790645879732736</v>
      </c>
      <c r="K21">
        <f>IFERROR(VLOOKUP($A21,Этап4!$B$2:$R$929,17,FALSE),0)</f>
        <v>0.8004866180048662</v>
      </c>
      <c r="L21">
        <f t="shared" si="0"/>
        <v>0.8004866180048662</v>
      </c>
      <c r="M21">
        <f t="shared" si="1"/>
        <v>0.55790645879732736</v>
      </c>
      <c r="N21">
        <f t="shared" si="2"/>
        <v>0.4</v>
      </c>
      <c r="O21">
        <f t="shared" si="3"/>
        <v>1.7583930768021934</v>
      </c>
      <c r="P21">
        <f t="shared" si="4"/>
        <v>1.3583930768021935</v>
      </c>
    </row>
    <row r="22" spans="1:16" x14ac:dyDescent="0.25">
      <c r="A22">
        <v>121</v>
      </c>
      <c r="B22" t="s">
        <v>40</v>
      </c>
      <c r="C22" t="s">
        <v>83</v>
      </c>
      <c r="D22" t="s">
        <v>84</v>
      </c>
      <c r="E22" t="s">
        <v>78</v>
      </c>
      <c r="F22">
        <v>2009</v>
      </c>
      <c r="G22" t="s">
        <v>85</v>
      </c>
      <c r="H22">
        <f>IFERROR(VLOOKUP($A22,Этап1!$B$2:$R$929,17,FALSE),0)</f>
        <v>0.46598202824133506</v>
      </c>
      <c r="I22">
        <f>IFERROR(VLOOKUP($A22,Этап2!$B$2:$R$929,17,FALSE),0)</f>
        <v>0.71794871794871806</v>
      </c>
      <c r="J22">
        <f>IFERROR(VLOOKUP($A22,Этап3!$B$2:$R$929,17,FALSE),0)</f>
        <v>0.80936995153473346</v>
      </c>
      <c r="K22">
        <f>IFERROR(VLOOKUP($A22,Этап4!$B$2:$R$929,17,FALSE),0)</f>
        <v>0</v>
      </c>
      <c r="L22">
        <f t="shared" si="0"/>
        <v>0.80936995153473346</v>
      </c>
      <c r="M22">
        <f t="shared" si="1"/>
        <v>0.71794871794871806</v>
      </c>
      <c r="N22">
        <f t="shared" si="2"/>
        <v>0.46598202824133506</v>
      </c>
      <c r="O22">
        <f t="shared" si="3"/>
        <v>1.9933006977247865</v>
      </c>
      <c r="P22">
        <f t="shared" si="4"/>
        <v>1.5273186694834515</v>
      </c>
    </row>
    <row r="23" spans="1:16" x14ac:dyDescent="0.25">
      <c r="A23">
        <v>122</v>
      </c>
      <c r="B23" t="s">
        <v>40</v>
      </c>
      <c r="C23" t="s">
        <v>86</v>
      </c>
      <c r="D23" t="s">
        <v>87</v>
      </c>
      <c r="E23" t="s">
        <v>78</v>
      </c>
      <c r="F23">
        <v>2009</v>
      </c>
      <c r="G23" t="s">
        <v>88</v>
      </c>
      <c r="H23">
        <f>IFERROR(VLOOKUP($A23,Этап1!$B$2:$R$929,17,FALSE),0)</f>
        <v>0.4</v>
      </c>
      <c r="I23">
        <f>IFERROR(VLOOKUP($A23,Этап2!$B$2:$R$929,17,FALSE),0)</f>
        <v>0.4</v>
      </c>
      <c r="J23">
        <f>IFERROR(VLOOKUP($A23,Этап3!$B$2:$R$929,17,FALSE),0)</f>
        <v>0.4864077669902912</v>
      </c>
      <c r="K23">
        <f>IFERROR(VLOOKUP($A23,Этап4!$B$2:$R$929,17,FALSE),0)</f>
        <v>0.55294117647058838</v>
      </c>
      <c r="L23">
        <f t="shared" si="0"/>
        <v>0.55294117647058838</v>
      </c>
      <c r="M23">
        <f t="shared" si="1"/>
        <v>0.4864077669902912</v>
      </c>
      <c r="N23">
        <f t="shared" si="2"/>
        <v>0.4</v>
      </c>
      <c r="O23">
        <f t="shared" si="3"/>
        <v>1.4393489434608795</v>
      </c>
      <c r="P23">
        <f t="shared" si="4"/>
        <v>1.0393489434608796</v>
      </c>
    </row>
    <row r="24" spans="1:16" x14ac:dyDescent="0.25">
      <c r="A24">
        <v>123</v>
      </c>
      <c r="B24" t="s">
        <v>40</v>
      </c>
      <c r="C24" t="s">
        <v>89</v>
      </c>
      <c r="D24" t="s">
        <v>90</v>
      </c>
      <c r="E24" t="s">
        <v>78</v>
      </c>
      <c r="F24">
        <v>2009</v>
      </c>
      <c r="G24" t="s">
        <v>91</v>
      </c>
      <c r="H24">
        <f>IFERROR(VLOOKUP($A24,Этап1!$B$2:$R$929,17,FALSE),0)</f>
        <v>0.44539877300613495</v>
      </c>
      <c r="I24">
        <f>IFERROR(VLOOKUP($A24,Этап2!$B$2:$R$929,17,FALSE),0)</f>
        <v>0.75000000000000011</v>
      </c>
      <c r="J24">
        <f>IFERROR(VLOOKUP($A24,Этап3!$B$2:$R$929,17,FALSE),0)</f>
        <v>0.76255707762557079</v>
      </c>
      <c r="K24">
        <f>IFERROR(VLOOKUP($A24,Этап4!$B$2:$R$929,17,FALSE),0)</f>
        <v>0.59279279279279284</v>
      </c>
      <c r="L24">
        <f t="shared" si="0"/>
        <v>0.76255707762557079</v>
      </c>
      <c r="M24">
        <f t="shared" si="1"/>
        <v>0.75000000000000011</v>
      </c>
      <c r="N24">
        <f t="shared" si="2"/>
        <v>0.59279279279279284</v>
      </c>
      <c r="O24">
        <f t="shared" si="3"/>
        <v>2.105349870418364</v>
      </c>
      <c r="P24">
        <f t="shared" si="4"/>
        <v>1.512557077625571</v>
      </c>
    </row>
    <row r="25" spans="1:16" x14ac:dyDescent="0.25">
      <c r="A25">
        <v>124</v>
      </c>
      <c r="B25" t="s">
        <v>44</v>
      </c>
      <c r="C25" t="s">
        <v>92</v>
      </c>
      <c r="D25" t="s">
        <v>46</v>
      </c>
      <c r="E25" t="s">
        <v>78</v>
      </c>
      <c r="F25">
        <v>2008</v>
      </c>
      <c r="G25" t="s">
        <v>93</v>
      </c>
      <c r="H25">
        <f>IFERROR(VLOOKUP($A25,Этап1!$B$2:$R$929,17,FALSE),0)</f>
        <v>0.4</v>
      </c>
      <c r="I25">
        <f>IFERROR(VLOOKUP($A25,Этап2!$B$2:$R$929,17,FALSE),0)</f>
        <v>0.82410423452768744</v>
      </c>
      <c r="J25">
        <f>IFERROR(VLOOKUP($A25,Этап3!$B$2:$R$929,17,FALSE),0)</f>
        <v>0.64769065520945224</v>
      </c>
      <c r="K25">
        <f>IFERROR(VLOOKUP($A25,Этап4!$B$2:$R$929,17,FALSE),0)</f>
        <v>0.49223416965352446</v>
      </c>
      <c r="L25">
        <f t="shared" si="0"/>
        <v>0.82410423452768744</v>
      </c>
      <c r="M25">
        <f t="shared" si="1"/>
        <v>0.64769065520945224</v>
      </c>
      <c r="N25">
        <f t="shared" si="2"/>
        <v>0.49223416965352446</v>
      </c>
      <c r="O25">
        <f t="shared" si="3"/>
        <v>1.964029059390664</v>
      </c>
      <c r="P25">
        <f t="shared" si="4"/>
        <v>1.4717948897371396</v>
      </c>
    </row>
    <row r="26" spans="1:16" x14ac:dyDescent="0.25">
      <c r="A26">
        <v>125</v>
      </c>
      <c r="B26" t="s">
        <v>48</v>
      </c>
      <c r="C26" t="s">
        <v>94</v>
      </c>
      <c r="D26" t="s">
        <v>95</v>
      </c>
      <c r="E26" t="s">
        <v>78</v>
      </c>
      <c r="F26">
        <v>2003</v>
      </c>
      <c r="G26" t="s">
        <v>96</v>
      </c>
      <c r="H26">
        <f>IFERROR(VLOOKUP($A26,Этап1!$B$2:$R$929,17,FALSE),0)</f>
        <v>0.90646258503401334</v>
      </c>
      <c r="I26">
        <f>IFERROR(VLOOKUP($A26,Этап2!$B$2:$R$929,17,FALSE),0)</f>
        <v>0.62935465448315253</v>
      </c>
      <c r="J26">
        <f>IFERROR(VLOOKUP($A26,Этап3!$B$2:$R$929,17,FALSE),0)</f>
        <v>0</v>
      </c>
      <c r="K26">
        <f>IFERROR(VLOOKUP($A26,Этап4!$B$2:$R$929,17,FALSE),0)</f>
        <v>0.68806306306306309</v>
      </c>
      <c r="L26">
        <f t="shared" si="0"/>
        <v>0.90646258503401334</v>
      </c>
      <c r="M26">
        <f t="shared" si="1"/>
        <v>0.68806306306306309</v>
      </c>
      <c r="N26">
        <f t="shared" si="2"/>
        <v>0.62935465448315253</v>
      </c>
      <c r="O26">
        <f t="shared" si="3"/>
        <v>2.2238803025802287</v>
      </c>
      <c r="P26">
        <f t="shared" si="4"/>
        <v>1.5945256480970764</v>
      </c>
    </row>
    <row r="27" spans="1:16" x14ac:dyDescent="0.25">
      <c r="A27">
        <v>126</v>
      </c>
      <c r="B27" t="s">
        <v>48</v>
      </c>
      <c r="C27" t="s">
        <v>97</v>
      </c>
      <c r="D27" t="s">
        <v>95</v>
      </c>
      <c r="E27" t="s">
        <v>78</v>
      </c>
      <c r="F27">
        <v>2002</v>
      </c>
      <c r="G27" t="s">
        <v>91</v>
      </c>
      <c r="H27">
        <f>IFERROR(VLOOKUP($A27,Этап1!$B$2:$R$929,17,FALSE),0)</f>
        <v>0.80818802122820299</v>
      </c>
      <c r="I27">
        <f>IFERROR(VLOOKUP($A27,Этап2!$B$2:$R$929,17,FALSE),0)</f>
        <v>0.65478312537136063</v>
      </c>
      <c r="J27">
        <f>IFERROR(VLOOKUP($A27,Этап3!$B$2:$R$929,17,FALSE),0)</f>
        <v>0.57559958289885305</v>
      </c>
      <c r="K27">
        <f>IFERROR(VLOOKUP($A27,Этап4!$B$2:$R$929,17,FALSE),0)</f>
        <v>0.71461988304093571</v>
      </c>
      <c r="L27">
        <f t="shared" si="0"/>
        <v>0.80818802122820299</v>
      </c>
      <c r="M27">
        <f t="shared" si="1"/>
        <v>0.71461988304093571</v>
      </c>
      <c r="N27">
        <f t="shared" si="2"/>
        <v>0.65478312537136063</v>
      </c>
      <c r="O27">
        <f t="shared" si="3"/>
        <v>2.1775910296404994</v>
      </c>
      <c r="P27">
        <f t="shared" si="4"/>
        <v>1.5228079042691387</v>
      </c>
    </row>
    <row r="28" spans="1:16" x14ac:dyDescent="0.25">
      <c r="A28">
        <v>127</v>
      </c>
      <c r="B28" t="s">
        <v>98</v>
      </c>
      <c r="C28" t="s">
        <v>92</v>
      </c>
      <c r="D28" t="s">
        <v>30</v>
      </c>
      <c r="E28" t="s">
        <v>78</v>
      </c>
      <c r="F28">
        <v>2001</v>
      </c>
      <c r="G28" t="s">
        <v>99</v>
      </c>
      <c r="H28">
        <f>IFERROR(VLOOKUP($A28,Этап1!$B$2:$R$929,17,FALSE),0)</f>
        <v>0.63755102040816325</v>
      </c>
      <c r="I28">
        <f>IFERROR(VLOOKUP($A28,Этап2!$B$2:$R$929,17,FALSE),0)</f>
        <v>0</v>
      </c>
      <c r="J28">
        <f>IFERROR(VLOOKUP($A28,Этап3!$B$2:$R$929,17,FALSE),0)</f>
        <v>0</v>
      </c>
      <c r="K28">
        <f>IFERROR(VLOOKUP($A28,Этап4!$B$2:$R$929,17,FALSE),0)</f>
        <v>0</v>
      </c>
      <c r="L28">
        <f t="shared" si="0"/>
        <v>0.63755102040816325</v>
      </c>
      <c r="M28">
        <f t="shared" si="1"/>
        <v>0</v>
      </c>
      <c r="N28">
        <f t="shared" si="2"/>
        <v>0</v>
      </c>
      <c r="O28">
        <f t="shared" si="3"/>
        <v>0.63755102040816325</v>
      </c>
      <c r="P28">
        <f t="shared" si="4"/>
        <v>0.63755102040816325</v>
      </c>
    </row>
    <row r="29" spans="1:16" x14ac:dyDescent="0.25">
      <c r="A29">
        <v>128</v>
      </c>
      <c r="B29" t="s">
        <v>98</v>
      </c>
      <c r="C29" t="s">
        <v>100</v>
      </c>
      <c r="D29" t="s">
        <v>101</v>
      </c>
      <c r="E29" t="s">
        <v>78</v>
      </c>
      <c r="F29">
        <v>1994</v>
      </c>
      <c r="G29" t="s">
        <v>99</v>
      </c>
      <c r="H29">
        <f>IFERROR(VLOOKUP($A29,Этап1!$B$2:$R$929,17,FALSE),0)</f>
        <v>0</v>
      </c>
      <c r="I29">
        <f>IFERROR(VLOOKUP($A29,Этап2!$B$2:$R$929,17,FALSE),0)</f>
        <v>0</v>
      </c>
      <c r="J29">
        <f>IFERROR(VLOOKUP($A29,Этап3!$B$2:$R$929,17,FALSE),0)</f>
        <v>0</v>
      </c>
      <c r="K29">
        <f>IFERROR(VLOOKUP($A29,Этап4!$B$2:$R$929,17,FALSE),0)</f>
        <v>0.64103952355170535</v>
      </c>
      <c r="L29">
        <f t="shared" si="0"/>
        <v>0.64103952355170535</v>
      </c>
      <c r="M29">
        <f t="shared" si="1"/>
        <v>0</v>
      </c>
      <c r="N29">
        <f t="shared" si="2"/>
        <v>0</v>
      </c>
      <c r="O29">
        <f t="shared" si="3"/>
        <v>0.64103952355170535</v>
      </c>
      <c r="P29">
        <f t="shared" si="4"/>
        <v>0.64103952355170535</v>
      </c>
    </row>
    <row r="30" spans="1:16" x14ac:dyDescent="0.25">
      <c r="A30">
        <v>129</v>
      </c>
      <c r="B30" t="s">
        <v>29</v>
      </c>
      <c r="C30" t="s">
        <v>94</v>
      </c>
      <c r="D30" t="s">
        <v>102</v>
      </c>
      <c r="E30" t="s">
        <v>78</v>
      </c>
      <c r="F30">
        <v>1978</v>
      </c>
      <c r="G30" t="s">
        <v>99</v>
      </c>
      <c r="H30">
        <f>IFERROR(VLOOKUP($A30,Этап1!$B$2:$R$929,17,FALSE),0)</f>
        <v>0.63505402160864344</v>
      </c>
      <c r="I30">
        <f>IFERROR(VLOOKUP($A30,Этап2!$B$2:$R$929,17,FALSE),0)</f>
        <v>0.61430119176598053</v>
      </c>
      <c r="J30">
        <f>IFERROR(VLOOKUP($A30,Этап3!$B$2:$R$929,17,FALSE),0)</f>
        <v>0</v>
      </c>
      <c r="K30">
        <f>IFERROR(VLOOKUP($A30,Этап4!$B$2:$R$929,17,FALSE),0)</f>
        <v>0.55811403508771928</v>
      </c>
      <c r="L30">
        <f t="shared" si="0"/>
        <v>0.63505402160864344</v>
      </c>
      <c r="M30">
        <f t="shared" si="1"/>
        <v>0.61430119176598053</v>
      </c>
      <c r="N30">
        <f t="shared" si="2"/>
        <v>0.55811403508771928</v>
      </c>
      <c r="O30">
        <f t="shared" si="3"/>
        <v>1.8074692484623434</v>
      </c>
      <c r="P30">
        <f t="shared" si="4"/>
        <v>1.249355213374624</v>
      </c>
    </row>
    <row r="31" spans="1:16" x14ac:dyDescent="0.25">
      <c r="A31">
        <v>130</v>
      </c>
      <c r="B31" t="s">
        <v>98</v>
      </c>
      <c r="C31" t="s">
        <v>103</v>
      </c>
      <c r="D31" t="s">
        <v>104</v>
      </c>
      <c r="E31" t="s">
        <v>78</v>
      </c>
      <c r="F31">
        <v>1993</v>
      </c>
      <c r="G31" t="s">
        <v>99</v>
      </c>
      <c r="H31">
        <f>IFERROR(VLOOKUP($A31,Этап1!$B$2:$R$929,17,FALSE),0)</f>
        <v>0.94096385542168681</v>
      </c>
      <c r="I31">
        <f>IFERROR(VLOOKUP($A31,Этап2!$B$2:$R$929,17,FALSE),0)</f>
        <v>0.85340802987861797</v>
      </c>
      <c r="J31">
        <f>IFERROR(VLOOKUP($A31,Этап3!$B$2:$R$929,17,FALSE),0)</f>
        <v>0</v>
      </c>
      <c r="K31">
        <f>IFERROR(VLOOKUP($A31,Этап4!$B$2:$R$929,17,FALSE),0)</f>
        <v>0.9411764705882355</v>
      </c>
      <c r="L31">
        <f t="shared" si="0"/>
        <v>0.9411764705882355</v>
      </c>
      <c r="M31">
        <f t="shared" si="1"/>
        <v>0.94096385542168681</v>
      </c>
      <c r="N31">
        <f t="shared" si="2"/>
        <v>0.85340802987861797</v>
      </c>
      <c r="O31">
        <f t="shared" si="3"/>
        <v>2.7355483558885405</v>
      </c>
      <c r="P31">
        <f t="shared" si="4"/>
        <v>1.8821403260099223</v>
      </c>
    </row>
    <row r="32" spans="1:16" x14ac:dyDescent="0.25">
      <c r="A32">
        <v>131</v>
      </c>
      <c r="B32" t="s">
        <v>98</v>
      </c>
      <c r="C32" t="s">
        <v>749</v>
      </c>
      <c r="D32" t="s">
        <v>750</v>
      </c>
      <c r="E32" t="s">
        <v>751</v>
      </c>
      <c r="F32">
        <v>1981</v>
      </c>
      <c r="G32" t="s">
        <v>21</v>
      </c>
      <c r="H32">
        <f>IFERROR(VLOOKUP($A32,Этап1!$B$2:$R$929,17,FALSE),0)</f>
        <v>0</v>
      </c>
      <c r="I32">
        <f>IFERROR(VLOOKUP($A32,Этап2!$B$2:$R$929,17,FALSE),0)</f>
        <v>0.6977099236641221</v>
      </c>
      <c r="J32">
        <f>IFERROR(VLOOKUP($A32,Этап3!$B$2:$R$929,17,FALSE),0)</f>
        <v>0</v>
      </c>
      <c r="K32">
        <f>IFERROR(VLOOKUP($A32,Этап4!$B$2:$R$929,17,FALSE),0)</f>
        <v>0</v>
      </c>
      <c r="L32">
        <f t="shared" si="0"/>
        <v>0.6977099236641221</v>
      </c>
      <c r="M32">
        <f t="shared" si="1"/>
        <v>0</v>
      </c>
      <c r="N32">
        <f t="shared" si="2"/>
        <v>0</v>
      </c>
      <c r="O32">
        <f t="shared" si="3"/>
        <v>0.6977099236641221</v>
      </c>
      <c r="P32">
        <f t="shared" si="4"/>
        <v>0.6977099236641221</v>
      </c>
    </row>
    <row r="33" spans="1:16" x14ac:dyDescent="0.25">
      <c r="A33">
        <v>132</v>
      </c>
      <c r="B33" t="s">
        <v>107</v>
      </c>
      <c r="C33" t="s">
        <v>108</v>
      </c>
      <c r="D33" t="s">
        <v>109</v>
      </c>
      <c r="E33" t="s">
        <v>78</v>
      </c>
      <c r="F33">
        <v>2013</v>
      </c>
      <c r="G33" t="s">
        <v>110</v>
      </c>
      <c r="H33">
        <f>IFERROR(VLOOKUP($A33,Этап1!$B$2:$R$929,17,FALSE),0)</f>
        <v>0.4</v>
      </c>
      <c r="I33">
        <f>IFERROR(VLOOKUP($A33,Этап2!$B$2:$R$929,17,FALSE),0)</f>
        <v>0.55988023952095811</v>
      </c>
      <c r="J33">
        <f>IFERROR(VLOOKUP($A33,Этап3!$B$2:$R$929,17,FALSE),0)</f>
        <v>0.5436507936507935</v>
      </c>
      <c r="K33">
        <f>IFERROR(VLOOKUP($A33,Этап4!$B$2:$R$929,17,FALSE),0)</f>
        <v>0.62295081967213117</v>
      </c>
      <c r="L33">
        <f t="shared" si="0"/>
        <v>0.62295081967213117</v>
      </c>
      <c r="M33">
        <f t="shared" si="1"/>
        <v>0.55988023952095811</v>
      </c>
      <c r="N33">
        <f t="shared" si="2"/>
        <v>0.5436507936507935</v>
      </c>
      <c r="O33">
        <f t="shared" si="3"/>
        <v>1.7264818528438828</v>
      </c>
      <c r="P33">
        <f t="shared" si="4"/>
        <v>1.1828310591930893</v>
      </c>
    </row>
    <row r="34" spans="1:16" x14ac:dyDescent="0.25">
      <c r="A34">
        <v>133</v>
      </c>
      <c r="B34" t="s">
        <v>32</v>
      </c>
      <c r="C34" t="s">
        <v>111</v>
      </c>
      <c r="D34" t="s">
        <v>75</v>
      </c>
      <c r="E34" t="s">
        <v>78</v>
      </c>
      <c r="F34">
        <v>2010</v>
      </c>
      <c r="G34" t="s">
        <v>112</v>
      </c>
      <c r="H34">
        <f>IFERROR(VLOOKUP($A34,Этап1!$B$2:$R$929,17,FALSE),0)</f>
        <v>0.91127098321342936</v>
      </c>
      <c r="I34">
        <f>IFERROR(VLOOKUP($A34,Этап2!$B$2:$R$929,17,FALSE),0)</f>
        <v>0.97669491525423724</v>
      </c>
      <c r="J34">
        <f>IFERROR(VLOOKUP($A34,Этап3!$B$2:$R$929,17,FALSE),0)</f>
        <v>0.81865284974093255</v>
      </c>
      <c r="K34">
        <f>IFERROR(VLOOKUP($A34,Этап4!$B$2:$R$929,17,FALSE),0)</f>
        <v>0.91050583657587547</v>
      </c>
      <c r="L34">
        <f t="shared" si="0"/>
        <v>0.97669491525423724</v>
      </c>
      <c r="M34">
        <f t="shared" si="1"/>
        <v>0.91127098321342936</v>
      </c>
      <c r="N34">
        <f t="shared" si="2"/>
        <v>0.91050583657587547</v>
      </c>
      <c r="O34">
        <f t="shared" si="3"/>
        <v>2.7984717350435422</v>
      </c>
      <c r="P34">
        <f t="shared" si="4"/>
        <v>1.8879658984676666</v>
      </c>
    </row>
    <row r="35" spans="1:16" x14ac:dyDescent="0.25">
      <c r="A35">
        <v>134</v>
      </c>
      <c r="B35" t="s">
        <v>32</v>
      </c>
      <c r="C35" t="s">
        <v>113</v>
      </c>
      <c r="D35" t="s">
        <v>114</v>
      </c>
      <c r="E35" t="s">
        <v>78</v>
      </c>
      <c r="F35">
        <v>2010</v>
      </c>
      <c r="G35" t="s">
        <v>115</v>
      </c>
      <c r="H35">
        <f>IFERROR(VLOOKUP($A35,Этап1!$B$2:$R$929,17,FALSE),0)</f>
        <v>0.49414824447334205</v>
      </c>
      <c r="I35">
        <f>IFERROR(VLOOKUP($A35,Этап2!$B$2:$R$929,17,FALSE),0)</f>
        <v>0.4</v>
      </c>
      <c r="J35">
        <f>IFERROR(VLOOKUP($A35,Этап3!$B$2:$R$929,17,FALSE),0)</f>
        <v>0.4</v>
      </c>
      <c r="K35">
        <f>IFERROR(VLOOKUP($A35,Этап4!$B$2:$R$929,17,FALSE),0)</f>
        <v>0.4</v>
      </c>
      <c r="L35">
        <f t="shared" si="0"/>
        <v>0.49414824447334205</v>
      </c>
      <c r="M35">
        <f t="shared" si="1"/>
        <v>0.4</v>
      </c>
      <c r="N35">
        <f t="shared" si="2"/>
        <v>0.4</v>
      </c>
      <c r="O35">
        <f t="shared" si="3"/>
        <v>1.2941482444733421</v>
      </c>
      <c r="P35">
        <f t="shared" si="4"/>
        <v>0.89414824447334207</v>
      </c>
    </row>
    <row r="36" spans="1:16" x14ac:dyDescent="0.25">
      <c r="A36">
        <v>135</v>
      </c>
      <c r="B36" t="s">
        <v>32</v>
      </c>
      <c r="C36" t="s">
        <v>116</v>
      </c>
      <c r="D36" t="s">
        <v>117</v>
      </c>
      <c r="E36" t="s">
        <v>78</v>
      </c>
      <c r="F36">
        <v>2011</v>
      </c>
      <c r="G36" t="s">
        <v>118</v>
      </c>
      <c r="H36">
        <f>IFERROR(VLOOKUP($A36,Этап1!$B$2:$R$929,17,FALSE),0)</f>
        <v>0</v>
      </c>
      <c r="I36">
        <f>IFERROR(VLOOKUP($A36,Этап2!$B$2:$R$929,17,FALSE),0)</f>
        <v>0</v>
      </c>
      <c r="J36">
        <f>IFERROR(VLOOKUP($A36,Этап3!$B$2:$R$929,17,FALSE),0)</f>
        <v>0</v>
      </c>
      <c r="K36">
        <f>IFERROR(VLOOKUP($A36,Этап4!$B$2:$R$929,17,FALSE),0)</f>
        <v>0.40695652173913038</v>
      </c>
      <c r="L36">
        <f t="shared" si="0"/>
        <v>0.40695652173913038</v>
      </c>
      <c r="M36">
        <f t="shared" si="1"/>
        <v>0</v>
      </c>
      <c r="N36">
        <f t="shared" si="2"/>
        <v>0</v>
      </c>
      <c r="O36">
        <f t="shared" si="3"/>
        <v>0.40695652173913038</v>
      </c>
      <c r="P36">
        <f t="shared" si="4"/>
        <v>0.40695652173913038</v>
      </c>
    </row>
    <row r="37" spans="1:16" x14ac:dyDescent="0.25">
      <c r="A37">
        <v>136</v>
      </c>
      <c r="B37" t="s">
        <v>66</v>
      </c>
      <c r="C37" t="s">
        <v>119</v>
      </c>
      <c r="D37" t="s">
        <v>120</v>
      </c>
      <c r="E37" t="s">
        <v>78</v>
      </c>
      <c r="F37">
        <v>2009</v>
      </c>
      <c r="G37" t="s">
        <v>121</v>
      </c>
      <c r="H37">
        <f>IFERROR(VLOOKUP($A37,Этап1!$B$2:$R$929,17,FALSE),0)</f>
        <v>0.4</v>
      </c>
      <c r="I37">
        <f>IFERROR(VLOOKUP($A37,Этап2!$B$2:$R$929,17,FALSE),0)</f>
        <v>0.4</v>
      </c>
      <c r="J37">
        <f>IFERROR(VLOOKUP($A37,Этап3!$B$2:$R$929,17,FALSE),0)</f>
        <v>0.4</v>
      </c>
      <c r="K37">
        <f>IFERROR(VLOOKUP($A37,Этап4!$B$2:$R$929,17,FALSE),0)</f>
        <v>0</v>
      </c>
      <c r="L37">
        <f t="shared" si="0"/>
        <v>0.4</v>
      </c>
      <c r="M37">
        <f t="shared" si="1"/>
        <v>0.4</v>
      </c>
      <c r="N37">
        <f t="shared" si="2"/>
        <v>0.4</v>
      </c>
      <c r="O37">
        <f t="shared" si="3"/>
        <v>1.2000000000000002</v>
      </c>
      <c r="P37">
        <f t="shared" si="4"/>
        <v>0.8</v>
      </c>
    </row>
    <row r="38" spans="1:16" x14ac:dyDescent="0.25">
      <c r="A38">
        <v>137</v>
      </c>
      <c r="B38" t="s">
        <v>23</v>
      </c>
      <c r="C38" t="s">
        <v>122</v>
      </c>
      <c r="D38" t="s">
        <v>123</v>
      </c>
      <c r="E38" t="s">
        <v>78</v>
      </c>
      <c r="F38">
        <v>2008</v>
      </c>
      <c r="G38" t="s">
        <v>124</v>
      </c>
      <c r="H38">
        <f>IFERROR(VLOOKUP($A38,Этап1!$B$2:$R$929,17,FALSE),0)</f>
        <v>0.41939120631341603</v>
      </c>
      <c r="I38">
        <f>IFERROR(VLOOKUP($A38,Этап2!$B$2:$R$929,17,FALSE),0)</f>
        <v>0.48812095032397412</v>
      </c>
      <c r="J38">
        <f>IFERROR(VLOOKUP($A38,Этап3!$B$2:$R$929,17,FALSE),0)</f>
        <v>0</v>
      </c>
      <c r="K38">
        <f>IFERROR(VLOOKUP($A38,Этап4!$B$2:$R$929,17,FALSE),0)</f>
        <v>0</v>
      </c>
      <c r="L38">
        <f t="shared" si="0"/>
        <v>0.48812095032397412</v>
      </c>
      <c r="M38">
        <f t="shared" si="1"/>
        <v>0.41939120631341603</v>
      </c>
      <c r="N38">
        <f t="shared" si="2"/>
        <v>0</v>
      </c>
      <c r="O38">
        <f t="shared" si="3"/>
        <v>0.90751215663739015</v>
      </c>
      <c r="P38">
        <f t="shared" si="4"/>
        <v>0.90751215663739015</v>
      </c>
    </row>
    <row r="39" spans="1:16" x14ac:dyDescent="0.25">
      <c r="A39">
        <v>138</v>
      </c>
      <c r="B39" t="s">
        <v>23</v>
      </c>
      <c r="C39" t="s">
        <v>125</v>
      </c>
      <c r="D39" t="s">
        <v>126</v>
      </c>
      <c r="E39" t="s">
        <v>78</v>
      </c>
      <c r="F39">
        <v>2008</v>
      </c>
      <c r="G39" t="s">
        <v>124</v>
      </c>
      <c r="H39">
        <f>IFERROR(VLOOKUP($A39,Этап1!$B$2:$R$929,17,FALSE),0)</f>
        <v>0.2</v>
      </c>
      <c r="I39">
        <f>IFERROR(VLOOKUP($A39,Этап2!$B$2:$R$929,17,FALSE),0)</f>
        <v>0</v>
      </c>
      <c r="J39">
        <f>IFERROR(VLOOKUP($A39,Этап3!$B$2:$R$929,17,FALSE),0)</f>
        <v>0</v>
      </c>
      <c r="K39">
        <f>IFERROR(VLOOKUP($A39,Этап4!$B$2:$R$929,17,FALSE),0)</f>
        <v>0</v>
      </c>
      <c r="L39">
        <f t="shared" si="0"/>
        <v>0.2</v>
      </c>
      <c r="M39">
        <f t="shared" si="1"/>
        <v>0</v>
      </c>
      <c r="N39">
        <f t="shared" si="2"/>
        <v>0</v>
      </c>
      <c r="O39">
        <f t="shared" si="3"/>
        <v>0.2</v>
      </c>
      <c r="P39">
        <f t="shared" si="4"/>
        <v>0.2</v>
      </c>
    </row>
    <row r="40" spans="1:16" x14ac:dyDescent="0.25">
      <c r="A40">
        <v>139</v>
      </c>
      <c r="B40" t="s">
        <v>23</v>
      </c>
      <c r="C40" t="s">
        <v>127</v>
      </c>
      <c r="D40" t="s">
        <v>128</v>
      </c>
      <c r="E40" t="s">
        <v>78</v>
      </c>
      <c r="F40">
        <v>2008</v>
      </c>
      <c r="G40" t="s">
        <v>129</v>
      </c>
      <c r="H40">
        <f>IFERROR(VLOOKUP($A40,Этап1!$B$2:$R$929,17,FALSE),0)</f>
        <v>0.51666666666666672</v>
      </c>
      <c r="I40">
        <f>IFERROR(VLOOKUP($A40,Этап2!$B$2:$R$929,17,FALSE),0)</f>
        <v>0.67766116941529231</v>
      </c>
      <c r="J40">
        <f>IFERROR(VLOOKUP($A40,Этап3!$B$2:$R$929,17,FALSE),0)</f>
        <v>0.59060402684563762</v>
      </c>
      <c r="K40">
        <f>IFERROR(VLOOKUP($A40,Этап4!$B$2:$R$929,17,FALSE),0)</f>
        <v>0.48768472906403942</v>
      </c>
      <c r="L40">
        <f t="shared" si="0"/>
        <v>0.67766116941529231</v>
      </c>
      <c r="M40">
        <f t="shared" si="1"/>
        <v>0.59060402684563762</v>
      </c>
      <c r="N40">
        <f t="shared" si="2"/>
        <v>0.51666666666666672</v>
      </c>
      <c r="O40">
        <f t="shared" si="3"/>
        <v>1.7849318629275968</v>
      </c>
      <c r="P40">
        <f t="shared" si="4"/>
        <v>1.2682651962609299</v>
      </c>
    </row>
    <row r="41" spans="1:16" x14ac:dyDescent="0.25">
      <c r="A41">
        <v>140</v>
      </c>
      <c r="B41" t="s">
        <v>73</v>
      </c>
      <c r="C41" t="s">
        <v>130</v>
      </c>
      <c r="D41" t="s">
        <v>131</v>
      </c>
      <c r="E41" t="s">
        <v>78</v>
      </c>
      <c r="F41">
        <v>2007</v>
      </c>
      <c r="G41" t="s">
        <v>132</v>
      </c>
      <c r="H41">
        <f>IFERROR(VLOOKUP($A41,Этап1!$B$2:$R$929,17,FALSE),0)</f>
        <v>0.2</v>
      </c>
      <c r="I41">
        <f>IFERROR(VLOOKUP($A41,Этап2!$B$2:$R$929,17,FALSE),0)</f>
        <v>0</v>
      </c>
      <c r="J41">
        <f>IFERROR(VLOOKUP($A41,Этап3!$B$2:$R$929,17,FALSE),0)</f>
        <v>0</v>
      </c>
      <c r="K41">
        <f>IFERROR(VLOOKUP($A41,Этап4!$B$2:$R$929,17,FALSE),0)</f>
        <v>0</v>
      </c>
      <c r="L41">
        <f t="shared" si="0"/>
        <v>0.2</v>
      </c>
      <c r="M41">
        <f t="shared" si="1"/>
        <v>0</v>
      </c>
      <c r="N41">
        <f t="shared" si="2"/>
        <v>0</v>
      </c>
      <c r="O41">
        <f t="shared" si="3"/>
        <v>0.2</v>
      </c>
      <c r="P41">
        <f t="shared" si="4"/>
        <v>0.2</v>
      </c>
    </row>
    <row r="42" spans="1:16" x14ac:dyDescent="0.25">
      <c r="A42">
        <v>141</v>
      </c>
      <c r="B42" t="s">
        <v>133</v>
      </c>
      <c r="C42" t="s">
        <v>134</v>
      </c>
      <c r="D42" t="s">
        <v>135</v>
      </c>
      <c r="E42" t="s">
        <v>78</v>
      </c>
      <c r="F42">
        <v>2006</v>
      </c>
      <c r="G42" t="s">
        <v>118</v>
      </c>
      <c r="H42">
        <f>IFERROR(VLOOKUP($A42,Этап1!$B$2:$R$929,17,FALSE),0)</f>
        <v>0</v>
      </c>
      <c r="I42">
        <f>IFERROR(VLOOKUP($A42,Этап2!$B$2:$R$929,17,FALSE),0)</f>
        <v>0</v>
      </c>
      <c r="J42">
        <f>IFERROR(VLOOKUP($A42,Этап3!$B$2:$R$929,17,FALSE),0)</f>
        <v>0</v>
      </c>
      <c r="K42">
        <f>IFERROR(VLOOKUP($A42,Этап4!$B$2:$R$929,17,FALSE),0)</f>
        <v>0.69780564263322897</v>
      </c>
      <c r="L42">
        <f t="shared" si="0"/>
        <v>0.69780564263322897</v>
      </c>
      <c r="M42">
        <f t="shared" si="1"/>
        <v>0</v>
      </c>
      <c r="N42">
        <f t="shared" si="2"/>
        <v>0</v>
      </c>
      <c r="O42">
        <f t="shared" si="3"/>
        <v>0.69780564263322897</v>
      </c>
      <c r="P42">
        <f t="shared" si="4"/>
        <v>0.69780564263322897</v>
      </c>
    </row>
    <row r="43" spans="1:16" x14ac:dyDescent="0.25">
      <c r="A43">
        <v>142</v>
      </c>
      <c r="B43" t="s">
        <v>133</v>
      </c>
      <c r="C43" t="s">
        <v>136</v>
      </c>
      <c r="D43" t="s">
        <v>120</v>
      </c>
      <c r="E43" t="s">
        <v>78</v>
      </c>
      <c r="F43">
        <v>2006</v>
      </c>
      <c r="G43" t="s">
        <v>118</v>
      </c>
      <c r="H43">
        <f>IFERROR(VLOOKUP($A43,Этап1!$B$2:$R$929,17,FALSE),0)</f>
        <v>0.89572649572649565</v>
      </c>
      <c r="I43">
        <f>IFERROR(VLOOKUP($A43,Этап2!$B$2:$R$929,17,FALSE),0)</f>
        <v>0.84441197954711456</v>
      </c>
      <c r="J43">
        <f>IFERROR(VLOOKUP($A43,Этап3!$B$2:$R$929,17,FALSE),0)</f>
        <v>0</v>
      </c>
      <c r="K43">
        <f>IFERROR(VLOOKUP($A43,Этап4!$B$2:$R$929,17,FALSE),0)</f>
        <v>0.8568129330254044</v>
      </c>
      <c r="L43">
        <f t="shared" si="0"/>
        <v>0.89572649572649565</v>
      </c>
      <c r="M43">
        <f t="shared" si="1"/>
        <v>0.8568129330254044</v>
      </c>
      <c r="N43">
        <f t="shared" si="2"/>
        <v>0.84441197954711456</v>
      </c>
      <c r="O43">
        <f t="shared" si="3"/>
        <v>2.5969514082990148</v>
      </c>
      <c r="P43">
        <f t="shared" si="4"/>
        <v>1.7525394287519001</v>
      </c>
    </row>
    <row r="44" spans="1:16" x14ac:dyDescent="0.25">
      <c r="A44">
        <v>143</v>
      </c>
      <c r="B44" t="s">
        <v>133</v>
      </c>
      <c r="C44" t="s">
        <v>137</v>
      </c>
      <c r="D44" t="s">
        <v>138</v>
      </c>
      <c r="E44" t="s">
        <v>78</v>
      </c>
      <c r="F44">
        <v>2006</v>
      </c>
      <c r="G44" t="s">
        <v>118</v>
      </c>
      <c r="H44">
        <f>IFERROR(VLOOKUP($A44,Этап1!$B$2:$R$929,17,FALSE),0)</f>
        <v>1</v>
      </c>
      <c r="I44">
        <f>IFERROR(VLOOKUP($A44,Этап2!$B$2:$R$929,17,FALSE),0)</f>
        <v>0.90952006294256482</v>
      </c>
      <c r="J44">
        <f>IFERROR(VLOOKUP($A44,Этап3!$B$2:$R$929,17,FALSE),0)</f>
        <v>1</v>
      </c>
      <c r="K44">
        <f>IFERROR(VLOOKUP($A44,Этап4!$B$2:$R$929,17,FALSE),0)</f>
        <v>0.91454396055875098</v>
      </c>
      <c r="L44">
        <f t="shared" si="0"/>
        <v>1</v>
      </c>
      <c r="M44">
        <f t="shared" si="1"/>
        <v>1</v>
      </c>
      <c r="N44">
        <f t="shared" si="2"/>
        <v>0.91454396055875098</v>
      </c>
      <c r="O44">
        <f t="shared" si="3"/>
        <v>2.9145439605587509</v>
      </c>
      <c r="P44">
        <f t="shared" si="4"/>
        <v>2</v>
      </c>
    </row>
    <row r="45" spans="1:16" x14ac:dyDescent="0.25">
      <c r="A45">
        <v>144</v>
      </c>
      <c r="B45" t="s">
        <v>53</v>
      </c>
      <c r="C45" t="s">
        <v>139</v>
      </c>
      <c r="D45" t="s">
        <v>140</v>
      </c>
      <c r="E45" t="s">
        <v>78</v>
      </c>
      <c r="F45">
        <v>2004</v>
      </c>
      <c r="G45" t="s">
        <v>91</v>
      </c>
      <c r="H45">
        <f>IFERROR(VLOOKUP($A45,Этап1!$B$2:$R$929,17,FALSE),0)</f>
        <v>0</v>
      </c>
      <c r="I45">
        <f>IFERROR(VLOOKUP($A45,Этап2!$B$2:$R$929,17,FALSE),0)</f>
        <v>0</v>
      </c>
      <c r="J45">
        <f>IFERROR(VLOOKUP($A45,Этап3!$B$2:$R$929,17,FALSE),0)</f>
        <v>0</v>
      </c>
      <c r="K45">
        <f>IFERROR(VLOOKUP($A45,Этап4!$B$2:$R$929,17,FALSE),0)</f>
        <v>0</v>
      </c>
      <c r="L45">
        <f t="shared" si="0"/>
        <v>0</v>
      </c>
      <c r="M45">
        <f t="shared" si="1"/>
        <v>0</v>
      </c>
      <c r="N45">
        <f t="shared" si="2"/>
        <v>0</v>
      </c>
      <c r="O45">
        <f t="shared" si="3"/>
        <v>0</v>
      </c>
      <c r="P45">
        <f t="shared" si="4"/>
        <v>0</v>
      </c>
    </row>
    <row r="46" spans="1:16" x14ac:dyDescent="0.25">
      <c r="A46">
        <v>145</v>
      </c>
      <c r="B46" t="s">
        <v>53</v>
      </c>
      <c r="C46" t="s">
        <v>141</v>
      </c>
      <c r="D46" t="s">
        <v>68</v>
      </c>
      <c r="E46" t="s">
        <v>78</v>
      </c>
      <c r="F46">
        <v>2005</v>
      </c>
      <c r="G46" t="s">
        <v>142</v>
      </c>
      <c r="H46">
        <f>IFERROR(VLOOKUP($A46,Этап1!$B$2:$R$929,17,FALSE),0)</f>
        <v>0</v>
      </c>
      <c r="I46">
        <f>IFERROR(VLOOKUP($A46,Этап2!$B$2:$R$929,17,FALSE),0)</f>
        <v>0</v>
      </c>
      <c r="J46">
        <f>IFERROR(VLOOKUP($A46,Этап3!$B$2:$R$929,17,FALSE),0)</f>
        <v>0</v>
      </c>
      <c r="K46">
        <f>IFERROR(VLOOKUP($A46,Этап4!$B$2:$R$929,17,FALSE),0)</f>
        <v>0</v>
      </c>
      <c r="L46">
        <f t="shared" si="0"/>
        <v>0</v>
      </c>
      <c r="M46">
        <f t="shared" si="1"/>
        <v>0</v>
      </c>
      <c r="N46">
        <f t="shared" si="2"/>
        <v>0</v>
      </c>
      <c r="O46">
        <f t="shared" si="3"/>
        <v>0</v>
      </c>
      <c r="P46">
        <f t="shared" si="4"/>
        <v>0</v>
      </c>
    </row>
    <row r="47" spans="1:16" x14ac:dyDescent="0.25">
      <c r="A47">
        <v>146</v>
      </c>
      <c r="B47" t="s">
        <v>27</v>
      </c>
      <c r="C47" t="s">
        <v>888</v>
      </c>
      <c r="D47" t="s">
        <v>34</v>
      </c>
      <c r="F47">
        <v>1985</v>
      </c>
      <c r="G47" t="s">
        <v>91</v>
      </c>
      <c r="H47">
        <f>IFERROR(VLOOKUP($A47,Этап1!$B$2:$R$929,17,FALSE),0)</f>
        <v>0</v>
      </c>
      <c r="I47">
        <f>IFERROR(VLOOKUP($A47,Этап2!$B$2:$R$929,17,FALSE),0)</f>
        <v>0</v>
      </c>
      <c r="J47">
        <f>IFERROR(VLOOKUP($A47,Этап3!$B$2:$R$929,17,FALSE),0)</f>
        <v>0.63231956423059454</v>
      </c>
      <c r="K47">
        <f>IFERROR(VLOOKUP($A47,Этап4!$B$2:$R$929,17,FALSE),0)</f>
        <v>0.67044025157232701</v>
      </c>
      <c r="L47">
        <f t="shared" si="0"/>
        <v>0.67044025157232701</v>
      </c>
      <c r="M47">
        <f t="shared" si="1"/>
        <v>0.63231956423059454</v>
      </c>
      <c r="N47">
        <f t="shared" si="2"/>
        <v>0</v>
      </c>
      <c r="O47">
        <f t="shared" si="3"/>
        <v>1.3027598158029217</v>
      </c>
      <c r="P47">
        <f t="shared" si="4"/>
        <v>1.3027598158029217</v>
      </c>
    </row>
    <row r="48" spans="1:16" x14ac:dyDescent="0.25">
      <c r="A48">
        <v>147</v>
      </c>
      <c r="B48" t="s">
        <v>27</v>
      </c>
      <c r="C48" t="s">
        <v>146</v>
      </c>
      <c r="D48" t="s">
        <v>75</v>
      </c>
      <c r="E48" t="s">
        <v>78</v>
      </c>
      <c r="F48">
        <v>1991</v>
      </c>
      <c r="G48" t="s">
        <v>99</v>
      </c>
      <c r="H48">
        <f>IFERROR(VLOOKUP($A48,Этап1!$B$2:$R$929,17,FALSE),0)</f>
        <v>0.76334106728538287</v>
      </c>
      <c r="I48">
        <f>IFERROR(VLOOKUP($A48,Этап2!$B$2:$R$929,17,FALSE),0)</f>
        <v>0.6940397350993377</v>
      </c>
      <c r="J48">
        <f>IFERROR(VLOOKUP($A48,Этап3!$B$2:$R$929,17,FALSE),0)</f>
        <v>0.67294685990338166</v>
      </c>
      <c r="K48">
        <f>IFERROR(VLOOKUP($A48,Этап4!$B$2:$R$929,17,FALSE),0)</f>
        <v>0.6604708798017348</v>
      </c>
      <c r="L48">
        <f t="shared" si="0"/>
        <v>0.76334106728538287</v>
      </c>
      <c r="M48">
        <f t="shared" si="1"/>
        <v>0.6940397350993377</v>
      </c>
      <c r="N48">
        <f t="shared" si="2"/>
        <v>0.67294685990338166</v>
      </c>
      <c r="O48">
        <f t="shared" si="3"/>
        <v>2.130327662288102</v>
      </c>
      <c r="P48">
        <f t="shared" si="4"/>
        <v>1.4573808023847206</v>
      </c>
    </row>
    <row r="49" spans="1:16" x14ac:dyDescent="0.25">
      <c r="A49">
        <v>148</v>
      </c>
      <c r="B49" t="s">
        <v>27</v>
      </c>
      <c r="C49" t="s">
        <v>147</v>
      </c>
      <c r="D49" t="s">
        <v>148</v>
      </c>
      <c r="E49" t="s">
        <v>78</v>
      </c>
      <c r="F49">
        <v>1979</v>
      </c>
      <c r="G49" t="s">
        <v>99</v>
      </c>
      <c r="H49">
        <f>IFERROR(VLOOKUP($A49,Этап1!$B$2:$R$929,17,FALSE),0)</f>
        <v>0.42479018721755973</v>
      </c>
      <c r="I49">
        <f>IFERROR(VLOOKUP($A49,Этап2!$B$2:$R$929,17,FALSE),0)</f>
        <v>0.42105263157894735</v>
      </c>
      <c r="J49">
        <f>IFERROR(VLOOKUP($A49,Этап3!$B$2:$R$929,17,FALSE),0)</f>
        <v>0.4</v>
      </c>
      <c r="K49">
        <f>IFERROR(VLOOKUP($A49,Этап4!$B$2:$R$929,17,FALSE),0)</f>
        <v>0.4092130518234165</v>
      </c>
      <c r="L49">
        <f t="shared" si="0"/>
        <v>0.42479018721755973</v>
      </c>
      <c r="M49">
        <f t="shared" si="1"/>
        <v>0.42105263157894735</v>
      </c>
      <c r="N49">
        <f t="shared" si="2"/>
        <v>0.4092130518234165</v>
      </c>
      <c r="O49">
        <f t="shared" si="3"/>
        <v>1.2550558706199235</v>
      </c>
      <c r="P49">
        <f t="shared" si="4"/>
        <v>0.84584281879650702</v>
      </c>
    </row>
    <row r="50" spans="1:16" x14ac:dyDescent="0.25">
      <c r="A50">
        <v>149</v>
      </c>
      <c r="B50" t="s">
        <v>27</v>
      </c>
      <c r="C50" t="s">
        <v>141</v>
      </c>
      <c r="D50" t="s">
        <v>140</v>
      </c>
      <c r="E50" t="s">
        <v>78</v>
      </c>
      <c r="F50">
        <v>1977</v>
      </c>
      <c r="G50" t="s">
        <v>99</v>
      </c>
      <c r="H50">
        <f>IFERROR(VLOOKUP($A50,Этап1!$B$2:$R$929,17,FALSE),0)</f>
        <v>0.74857792946530155</v>
      </c>
      <c r="I50">
        <f>IFERROR(VLOOKUP($A50,Этап2!$B$2:$R$929,17,FALSE),0)</f>
        <v>0.72077028885832184</v>
      </c>
      <c r="J50">
        <f>IFERROR(VLOOKUP($A50,Этап3!$B$2:$R$929,17,FALSE),0)</f>
        <v>0.7139928241927217</v>
      </c>
      <c r="K50">
        <f>IFERROR(VLOOKUP($A50,Этап4!$B$2:$R$929,17,FALSE),0)</f>
        <v>0.71832884097035044</v>
      </c>
      <c r="L50">
        <f t="shared" si="0"/>
        <v>0.74857792946530155</v>
      </c>
      <c r="M50">
        <f t="shared" si="1"/>
        <v>0.72077028885832184</v>
      </c>
      <c r="N50">
        <f t="shared" si="2"/>
        <v>0.71832884097035044</v>
      </c>
      <c r="O50">
        <f t="shared" si="3"/>
        <v>2.1876770592939736</v>
      </c>
      <c r="P50">
        <f t="shared" si="4"/>
        <v>1.4693482183236233</v>
      </c>
    </row>
    <row r="51" spans="1:16" x14ac:dyDescent="0.25">
      <c r="A51">
        <v>150</v>
      </c>
      <c r="B51" t="s">
        <v>27</v>
      </c>
      <c r="C51" t="s">
        <v>149</v>
      </c>
      <c r="D51" t="s">
        <v>150</v>
      </c>
      <c r="E51" t="s">
        <v>78</v>
      </c>
      <c r="F51">
        <v>1988</v>
      </c>
      <c r="G51" t="s">
        <v>99</v>
      </c>
      <c r="H51">
        <f>IFERROR(VLOOKUP($A51,Этап1!$B$2:$R$929,17,FALSE),0)</f>
        <v>0.87152317880794716</v>
      </c>
      <c r="I51">
        <f>IFERROR(VLOOKUP($A51,Этап2!$B$2:$R$929,17,FALSE),0)</f>
        <v>0.2</v>
      </c>
      <c r="J51">
        <f>IFERROR(VLOOKUP($A51,Этап3!$B$2:$R$929,17,FALSE),0)</f>
        <v>0</v>
      </c>
      <c r="K51">
        <f>IFERROR(VLOOKUP($A51,Этап4!$B$2:$R$929,17,FALSE),0)</f>
        <v>0.73618784530386738</v>
      </c>
      <c r="L51">
        <f t="shared" si="0"/>
        <v>0.87152317880794716</v>
      </c>
      <c r="M51">
        <f t="shared" si="1"/>
        <v>0.73618784530386738</v>
      </c>
      <c r="N51">
        <f t="shared" si="2"/>
        <v>0.2</v>
      </c>
      <c r="O51">
        <f t="shared" si="3"/>
        <v>1.8077110241118144</v>
      </c>
      <c r="P51">
        <f t="shared" si="4"/>
        <v>1.6077110241118144</v>
      </c>
    </row>
    <row r="52" spans="1:16" x14ac:dyDescent="0.25">
      <c r="A52">
        <v>151</v>
      </c>
      <c r="B52" t="s">
        <v>27</v>
      </c>
      <c r="C52" t="s">
        <v>151</v>
      </c>
      <c r="D52" t="s">
        <v>68</v>
      </c>
      <c r="E52" t="s">
        <v>78</v>
      </c>
      <c r="F52">
        <v>1987</v>
      </c>
      <c r="G52" t="s">
        <v>99</v>
      </c>
      <c r="H52">
        <f>IFERROR(VLOOKUP($A52,Этап1!$B$2:$R$929,17,FALSE),0)</f>
        <v>0</v>
      </c>
      <c r="I52">
        <f>IFERROR(VLOOKUP($A52,Этап2!$B$2:$R$929,17,FALSE),0)</f>
        <v>0.76329206117989801</v>
      </c>
      <c r="J52">
        <f>IFERROR(VLOOKUP($A52,Этап3!$B$2:$R$929,17,FALSE),0)</f>
        <v>0.72251037344398339</v>
      </c>
      <c r="K52">
        <f>IFERROR(VLOOKUP($A52,Этап4!$B$2:$R$929,17,FALSE),0)</f>
        <v>0</v>
      </c>
      <c r="L52">
        <f t="shared" si="0"/>
        <v>0.76329206117989801</v>
      </c>
      <c r="M52">
        <f t="shared" si="1"/>
        <v>0.72251037344398339</v>
      </c>
      <c r="N52">
        <f t="shared" si="2"/>
        <v>0</v>
      </c>
      <c r="O52">
        <f t="shared" si="3"/>
        <v>1.4858024346238814</v>
      </c>
      <c r="P52">
        <f t="shared" si="4"/>
        <v>1.4858024346238814</v>
      </c>
    </row>
    <row r="53" spans="1:16" x14ac:dyDescent="0.25">
      <c r="A53">
        <v>152</v>
      </c>
      <c r="B53" t="s">
        <v>27</v>
      </c>
      <c r="C53" t="s">
        <v>152</v>
      </c>
      <c r="D53" t="s">
        <v>34</v>
      </c>
      <c r="E53" t="s">
        <v>78</v>
      </c>
      <c r="F53">
        <v>1997</v>
      </c>
      <c r="G53" t="s">
        <v>99</v>
      </c>
      <c r="H53">
        <f>IFERROR(VLOOKUP($A53,Этап1!$B$2:$R$929,17,FALSE),0)</f>
        <v>0.60311640696608615</v>
      </c>
      <c r="I53">
        <f>IFERROR(VLOOKUP($A53,Этап2!$B$2:$R$929,17,FALSE),0)</f>
        <v>0.85272579332790877</v>
      </c>
      <c r="J53">
        <f>IFERROR(VLOOKUP($A53,Этап3!$B$2:$R$929,17,FALSE),0)</f>
        <v>0</v>
      </c>
      <c r="K53">
        <f>IFERROR(VLOOKUP($A53,Этап4!$B$2:$R$929,17,FALSE),0)</f>
        <v>0.7392510402219139</v>
      </c>
      <c r="L53">
        <f t="shared" si="0"/>
        <v>0.85272579332790877</v>
      </c>
      <c r="M53">
        <f t="shared" si="1"/>
        <v>0.7392510402219139</v>
      </c>
      <c r="N53">
        <f t="shared" si="2"/>
        <v>0.60311640696608615</v>
      </c>
      <c r="O53">
        <f t="shared" si="3"/>
        <v>2.1950932405159089</v>
      </c>
      <c r="P53">
        <f t="shared" si="4"/>
        <v>1.5919768335498228</v>
      </c>
    </row>
    <row r="54" spans="1:16" x14ac:dyDescent="0.25">
      <c r="A54">
        <v>153</v>
      </c>
      <c r="B54" t="s">
        <v>153</v>
      </c>
      <c r="C54" t="s">
        <v>154</v>
      </c>
      <c r="D54" t="s">
        <v>155</v>
      </c>
      <c r="E54" t="s">
        <v>78</v>
      </c>
      <c r="F54">
        <v>1968</v>
      </c>
      <c r="G54" t="s">
        <v>99</v>
      </c>
      <c r="H54">
        <f>IFERROR(VLOOKUP($A54,Этап1!$B$2:$R$929,17,FALSE),0)</f>
        <v>0.97635605006954085</v>
      </c>
      <c r="I54">
        <f>IFERROR(VLOOKUP($A54,Этап2!$B$2:$R$929,17,FALSE),0)</f>
        <v>0.97326203208556161</v>
      </c>
      <c r="J54">
        <f>IFERROR(VLOOKUP($A54,Этап3!$B$2:$R$929,17,FALSE),0)</f>
        <v>0.97121861604409054</v>
      </c>
      <c r="K54">
        <f>IFERROR(VLOOKUP($A54,Этап4!$B$2:$R$929,17,FALSE),0)</f>
        <v>0.95376955903271687</v>
      </c>
      <c r="L54">
        <f t="shared" si="0"/>
        <v>0.97635605006954085</v>
      </c>
      <c r="M54">
        <f t="shared" si="1"/>
        <v>0.97326203208556161</v>
      </c>
      <c r="N54">
        <f t="shared" si="2"/>
        <v>0.97121861604409054</v>
      </c>
      <c r="O54">
        <f t="shared" si="3"/>
        <v>2.9208366981991931</v>
      </c>
      <c r="P54">
        <f t="shared" si="4"/>
        <v>1.9496180821551023</v>
      </c>
    </row>
    <row r="55" spans="1:16" x14ac:dyDescent="0.25">
      <c r="A55">
        <v>154</v>
      </c>
      <c r="B55" t="s">
        <v>153</v>
      </c>
      <c r="C55" t="s">
        <v>116</v>
      </c>
      <c r="D55" t="s">
        <v>114</v>
      </c>
      <c r="E55" t="s">
        <v>78</v>
      </c>
      <c r="F55">
        <v>1974</v>
      </c>
      <c r="G55" t="s">
        <v>99</v>
      </c>
      <c r="H55">
        <f>IFERROR(VLOOKUP($A55,Этап1!$B$2:$R$929,17,FALSE),0)</f>
        <v>0</v>
      </c>
      <c r="I55">
        <f>IFERROR(VLOOKUP($A55,Этап2!$B$2:$R$929,17,FALSE),0)</f>
        <v>0</v>
      </c>
      <c r="J55">
        <f>IFERROR(VLOOKUP($A55,Этап3!$B$2:$R$929,17,FALSE),0)</f>
        <v>0</v>
      </c>
      <c r="K55">
        <f>IFERROR(VLOOKUP($A55,Этап4!$B$2:$R$929,17,FALSE),0)</f>
        <v>0.2</v>
      </c>
      <c r="L55">
        <f t="shared" si="0"/>
        <v>0.2</v>
      </c>
      <c r="M55">
        <f t="shared" si="1"/>
        <v>0</v>
      </c>
      <c r="N55">
        <f t="shared" si="2"/>
        <v>0</v>
      </c>
      <c r="O55">
        <f t="shared" si="3"/>
        <v>0.2</v>
      </c>
      <c r="P55">
        <f t="shared" si="4"/>
        <v>0.2</v>
      </c>
    </row>
    <row r="56" spans="1:16" x14ac:dyDescent="0.25">
      <c r="A56">
        <v>155</v>
      </c>
      <c r="B56" t="s">
        <v>156</v>
      </c>
      <c r="C56" t="s">
        <v>141</v>
      </c>
      <c r="D56" t="s">
        <v>157</v>
      </c>
      <c r="E56" t="s">
        <v>78</v>
      </c>
      <c r="F56">
        <v>2012</v>
      </c>
      <c r="G56" t="s">
        <v>158</v>
      </c>
      <c r="H56">
        <f>IFERROR(VLOOKUP($A56,Этап1!$B$2:$R$929,17,FALSE),0)</f>
        <v>0.2</v>
      </c>
      <c r="I56">
        <f>IFERROR(VLOOKUP($A56,Этап2!$B$2:$R$929,17,FALSE),0)</f>
        <v>0.94285714285714295</v>
      </c>
      <c r="J56">
        <f>IFERROR(VLOOKUP($A56,Этап3!$B$2:$R$929,17,FALSE),0)</f>
        <v>0.94262295081967218</v>
      </c>
      <c r="K56">
        <f>IFERROR(VLOOKUP($A56,Этап4!$B$2:$R$929,17,FALSE),0)</f>
        <v>1</v>
      </c>
      <c r="L56">
        <f t="shared" si="0"/>
        <v>1</v>
      </c>
      <c r="M56">
        <f t="shared" si="1"/>
        <v>0.94285714285714295</v>
      </c>
      <c r="N56">
        <f t="shared" si="2"/>
        <v>0.94262295081967218</v>
      </c>
      <c r="O56">
        <f t="shared" si="3"/>
        <v>2.885480093676815</v>
      </c>
      <c r="P56">
        <f t="shared" si="4"/>
        <v>1.9428571428571431</v>
      </c>
    </row>
    <row r="57" spans="1:16" x14ac:dyDescent="0.25">
      <c r="A57">
        <v>156</v>
      </c>
      <c r="B57" t="s">
        <v>29</v>
      </c>
      <c r="C57" t="s">
        <v>752</v>
      </c>
      <c r="D57" t="s">
        <v>160</v>
      </c>
      <c r="E57" t="s">
        <v>78</v>
      </c>
      <c r="F57">
        <v>1980</v>
      </c>
      <c r="G57" t="s">
        <v>99</v>
      </c>
      <c r="H57">
        <f>IFERROR(VLOOKUP($A57,Этап1!$B$2:$R$929,17,FALSE),0)</f>
        <v>0</v>
      </c>
      <c r="I57">
        <f>IFERROR(VLOOKUP($A57,Этап2!$B$2:$R$929,17,FALSE),0)</f>
        <v>0.4</v>
      </c>
      <c r="J57">
        <f>IFERROR(VLOOKUP($A57,Этап3!$B$2:$R$929,17,FALSE),0)</f>
        <v>0.41810070108349273</v>
      </c>
      <c r="K57">
        <f>IFERROR(VLOOKUP($A57,Этап4!$B$2:$R$929,17,FALSE),0)</f>
        <v>0.4</v>
      </c>
      <c r="L57">
        <f t="shared" si="0"/>
        <v>0.41810070108349273</v>
      </c>
      <c r="M57">
        <f t="shared" si="1"/>
        <v>0.4</v>
      </c>
      <c r="N57">
        <f t="shared" si="2"/>
        <v>0.4</v>
      </c>
      <c r="O57">
        <f t="shared" si="3"/>
        <v>1.2181007010834928</v>
      </c>
      <c r="P57">
        <f t="shared" si="4"/>
        <v>0.81810070108349275</v>
      </c>
    </row>
    <row r="58" spans="1:16" x14ac:dyDescent="0.25">
      <c r="A58">
        <v>157</v>
      </c>
      <c r="B58" t="s">
        <v>29</v>
      </c>
      <c r="C58" t="s">
        <v>161</v>
      </c>
      <c r="D58" t="s">
        <v>95</v>
      </c>
      <c r="E58" t="s">
        <v>78</v>
      </c>
      <c r="F58">
        <v>1985</v>
      </c>
      <c r="G58" t="s">
        <v>99</v>
      </c>
      <c r="H58">
        <f>IFERROR(VLOOKUP($A58,Этап1!$B$2:$R$929,17,FALSE),0)</f>
        <v>0.62752075919335704</v>
      </c>
      <c r="I58">
        <f>IFERROR(VLOOKUP($A58,Этап2!$B$2:$R$929,17,FALSE),0)</f>
        <v>0.56361829025844934</v>
      </c>
      <c r="J58">
        <f>IFERROR(VLOOKUP($A58,Этап3!$B$2:$R$929,17,FALSE),0)</f>
        <v>0.43879598662207359</v>
      </c>
      <c r="K58">
        <f>IFERROR(VLOOKUP($A58,Этап4!$B$2:$R$929,17,FALSE),0)</f>
        <v>0.4331914893617021</v>
      </c>
      <c r="L58">
        <f t="shared" si="0"/>
        <v>0.62752075919335704</v>
      </c>
      <c r="M58">
        <f t="shared" si="1"/>
        <v>0.56361829025844934</v>
      </c>
      <c r="N58">
        <f t="shared" si="2"/>
        <v>0.43879598662207359</v>
      </c>
      <c r="O58">
        <f t="shared" si="3"/>
        <v>1.62993503607388</v>
      </c>
      <c r="P58">
        <f t="shared" si="4"/>
        <v>1.1911390494518064</v>
      </c>
    </row>
    <row r="59" spans="1:16" x14ac:dyDescent="0.25">
      <c r="A59">
        <v>158</v>
      </c>
      <c r="B59" t="s">
        <v>29</v>
      </c>
      <c r="C59" t="s">
        <v>86</v>
      </c>
      <c r="D59" t="s">
        <v>162</v>
      </c>
      <c r="E59" t="s">
        <v>78</v>
      </c>
      <c r="F59">
        <v>1977</v>
      </c>
      <c r="G59" t="s">
        <v>99</v>
      </c>
      <c r="H59">
        <f>IFERROR(VLOOKUP($A59,Этап1!$B$2:$R$929,17,FALSE),0)</f>
        <v>0.40786430223592901</v>
      </c>
      <c r="I59">
        <f>IFERROR(VLOOKUP($A59,Этап2!$B$2:$R$929,17,FALSE),0)</f>
        <v>0.4</v>
      </c>
      <c r="J59">
        <f>IFERROR(VLOOKUP($A59,Этап3!$B$2:$R$929,17,FALSE),0)</f>
        <v>0.46524822695035456</v>
      </c>
      <c r="K59">
        <f>IFERROR(VLOOKUP($A59,Этап4!$B$2:$R$929,17,FALSE),0)</f>
        <v>0.44924977934686666</v>
      </c>
      <c r="L59">
        <f t="shared" si="0"/>
        <v>0.46524822695035456</v>
      </c>
      <c r="M59">
        <f t="shared" si="1"/>
        <v>0.44924977934686666</v>
      </c>
      <c r="N59">
        <f t="shared" si="2"/>
        <v>0.40786430223592901</v>
      </c>
      <c r="O59">
        <f t="shared" si="3"/>
        <v>1.3223623085331502</v>
      </c>
      <c r="P59">
        <f t="shared" si="4"/>
        <v>0.91449800629722122</v>
      </c>
    </row>
    <row r="60" spans="1:16" x14ac:dyDescent="0.25">
      <c r="A60">
        <v>159</v>
      </c>
      <c r="B60" t="s">
        <v>98</v>
      </c>
      <c r="C60" t="s">
        <v>163</v>
      </c>
      <c r="D60" t="s">
        <v>102</v>
      </c>
      <c r="E60" t="s">
        <v>164</v>
      </c>
      <c r="F60">
        <v>1977</v>
      </c>
      <c r="G60" t="s">
        <v>165</v>
      </c>
      <c r="H60">
        <f>IFERROR(VLOOKUP($A60,Этап1!$B$2:$R$929,17,FALSE),0)</f>
        <v>0</v>
      </c>
      <c r="I60">
        <f>IFERROR(VLOOKUP($A60,Этап2!$B$2:$R$929,17,FALSE),0)</f>
        <v>0.82194244604316524</v>
      </c>
      <c r="J60">
        <f>IFERROR(VLOOKUP($A60,Этап3!$B$2:$R$929,17,FALSE),0)</f>
        <v>0.91613278974956314</v>
      </c>
      <c r="K60">
        <f>IFERROR(VLOOKUP($A60,Этап4!$B$2:$R$929,17,FALSE),0)</f>
        <v>1</v>
      </c>
      <c r="L60">
        <f t="shared" si="0"/>
        <v>1</v>
      </c>
      <c r="M60">
        <f t="shared" si="1"/>
        <v>0.91613278974956314</v>
      </c>
      <c r="N60">
        <f t="shared" si="2"/>
        <v>0.82194244604316524</v>
      </c>
      <c r="O60">
        <f t="shared" si="3"/>
        <v>2.7380752357927287</v>
      </c>
      <c r="P60">
        <f t="shared" si="4"/>
        <v>1.9161327897495632</v>
      </c>
    </row>
    <row r="61" spans="1:16" x14ac:dyDescent="0.25">
      <c r="A61">
        <v>160</v>
      </c>
      <c r="B61" t="s">
        <v>153</v>
      </c>
      <c r="C61" t="s">
        <v>166</v>
      </c>
      <c r="D61" t="s">
        <v>135</v>
      </c>
      <c r="E61" t="s">
        <v>167</v>
      </c>
      <c r="F61">
        <v>1975</v>
      </c>
      <c r="G61" t="s">
        <v>168</v>
      </c>
      <c r="H61">
        <f>IFERROR(VLOOKUP($A61,Этап1!$B$2:$R$929,17,FALSE),0)</f>
        <v>0</v>
      </c>
      <c r="I61">
        <f>IFERROR(VLOOKUP($A61,Этап2!$B$2:$R$929,17,FALSE),0)</f>
        <v>0.54984894259818728</v>
      </c>
      <c r="J61">
        <f>IFERROR(VLOOKUP($A61,Этап3!$B$2:$R$929,17,FALSE),0)</f>
        <v>0.63136942675159236</v>
      </c>
      <c r="K61">
        <f>IFERROR(VLOOKUP($A61,Этап4!$B$2:$R$929,17,FALSE),0)</f>
        <v>0.67150726089133694</v>
      </c>
      <c r="L61">
        <f t="shared" si="0"/>
        <v>0.67150726089133694</v>
      </c>
      <c r="M61">
        <f t="shared" si="1"/>
        <v>0.63136942675159236</v>
      </c>
      <c r="N61">
        <f t="shared" si="2"/>
        <v>0.54984894259818728</v>
      </c>
      <c r="O61">
        <f t="shared" si="3"/>
        <v>1.8527256302411166</v>
      </c>
      <c r="P61">
        <f t="shared" si="4"/>
        <v>1.3028766876429292</v>
      </c>
    </row>
    <row r="62" spans="1:16" x14ac:dyDescent="0.25">
      <c r="A62">
        <v>161</v>
      </c>
      <c r="B62" t="s">
        <v>40</v>
      </c>
      <c r="C62" t="s">
        <v>169</v>
      </c>
      <c r="D62" t="s">
        <v>46</v>
      </c>
      <c r="E62" t="s">
        <v>170</v>
      </c>
      <c r="F62">
        <v>2009</v>
      </c>
      <c r="G62" t="s">
        <v>171</v>
      </c>
      <c r="H62">
        <f>IFERROR(VLOOKUP($A62,Этап1!$B$2:$R$929,17,FALSE),0)</f>
        <v>0.2</v>
      </c>
      <c r="I62">
        <f>IFERROR(VLOOKUP($A62,Этап2!$B$2:$R$929,17,FALSE),0)</f>
        <v>0.46366145354185834</v>
      </c>
      <c r="J62">
        <f>IFERROR(VLOOKUP($A62,Этап3!$B$2:$R$929,17,FALSE),0)</f>
        <v>0.4762357414448668</v>
      </c>
      <c r="K62">
        <f>IFERROR(VLOOKUP($A62,Этап4!$B$2:$R$929,17,FALSE),0)</f>
        <v>0.41279799247176918</v>
      </c>
      <c r="L62">
        <f t="shared" si="0"/>
        <v>0.4762357414448668</v>
      </c>
      <c r="M62">
        <f t="shared" si="1"/>
        <v>0.46366145354185834</v>
      </c>
      <c r="N62">
        <f t="shared" si="2"/>
        <v>0.41279799247176918</v>
      </c>
      <c r="O62">
        <f t="shared" si="3"/>
        <v>1.3526951874584943</v>
      </c>
      <c r="P62">
        <f t="shared" si="4"/>
        <v>0.93989719498672519</v>
      </c>
    </row>
    <row r="63" spans="1:16" x14ac:dyDescent="0.25">
      <c r="A63">
        <v>162</v>
      </c>
      <c r="B63" t="s">
        <v>40</v>
      </c>
      <c r="C63" t="s">
        <v>172</v>
      </c>
      <c r="D63" t="s">
        <v>173</v>
      </c>
      <c r="E63" t="s">
        <v>170</v>
      </c>
      <c r="F63">
        <v>2009</v>
      </c>
      <c r="G63" t="s">
        <v>171</v>
      </c>
      <c r="H63">
        <f>IFERROR(VLOOKUP($A63,Этап1!$B$2:$R$929,17,FALSE),0)</f>
        <v>0.43317422434367547</v>
      </c>
      <c r="I63">
        <f>IFERROR(VLOOKUP($A63,Этап2!$B$2:$R$929,17,FALSE),0)</f>
        <v>0</v>
      </c>
      <c r="J63">
        <f>IFERROR(VLOOKUP($A63,Этап3!$B$2:$R$929,17,FALSE),0)</f>
        <v>0.59289940828402377</v>
      </c>
      <c r="K63">
        <f>IFERROR(VLOOKUP($A63,Этап4!$B$2:$R$929,17,FALSE),0)</f>
        <v>0.4</v>
      </c>
      <c r="L63">
        <f t="shared" si="0"/>
        <v>0.59289940828402377</v>
      </c>
      <c r="M63">
        <f t="shared" si="1"/>
        <v>0.43317422434367547</v>
      </c>
      <c r="N63">
        <f t="shared" si="2"/>
        <v>0.4</v>
      </c>
      <c r="O63">
        <f t="shared" si="3"/>
        <v>1.4260736326276993</v>
      </c>
      <c r="P63">
        <f t="shared" si="4"/>
        <v>1.0260736326276994</v>
      </c>
    </row>
    <row r="64" spans="1:16" x14ac:dyDescent="0.25">
      <c r="A64">
        <v>163</v>
      </c>
      <c r="B64" t="s">
        <v>40</v>
      </c>
      <c r="C64" t="s">
        <v>174</v>
      </c>
      <c r="D64" t="s">
        <v>81</v>
      </c>
      <c r="E64" t="s">
        <v>170</v>
      </c>
      <c r="F64">
        <v>2009</v>
      </c>
      <c r="G64" t="s">
        <v>171</v>
      </c>
      <c r="H64">
        <f>IFERROR(VLOOKUP($A64,Этап1!$B$2:$R$929,17,FALSE),0)</f>
        <v>0</v>
      </c>
      <c r="I64">
        <f>IFERROR(VLOOKUP($A64,Этап2!$B$2:$R$929,17,FALSE),0)</f>
        <v>0</v>
      </c>
      <c r="J64">
        <f>IFERROR(VLOOKUP($A64,Этап3!$B$2:$R$929,17,FALSE),0)</f>
        <v>0</v>
      </c>
      <c r="K64">
        <f>IFERROR(VLOOKUP($A64,Этап4!$B$2:$R$929,17,FALSE),0)</f>
        <v>0</v>
      </c>
      <c r="L64">
        <f t="shared" si="0"/>
        <v>0</v>
      </c>
      <c r="M64">
        <f t="shared" si="1"/>
        <v>0</v>
      </c>
      <c r="N64">
        <f t="shared" si="2"/>
        <v>0</v>
      </c>
      <c r="O64">
        <f t="shared" si="3"/>
        <v>0</v>
      </c>
      <c r="P64">
        <f t="shared" si="4"/>
        <v>0</v>
      </c>
    </row>
    <row r="65" spans="1:16" x14ac:dyDescent="0.25">
      <c r="A65">
        <v>164</v>
      </c>
      <c r="B65" t="s">
        <v>66</v>
      </c>
      <c r="C65" t="s">
        <v>175</v>
      </c>
      <c r="D65" t="s">
        <v>176</v>
      </c>
      <c r="E65" t="s">
        <v>170</v>
      </c>
      <c r="F65">
        <v>2009</v>
      </c>
      <c r="G65" t="s">
        <v>171</v>
      </c>
      <c r="H65">
        <f>IFERROR(VLOOKUP($A65,Этап1!$B$2:$R$929,17,FALSE),0)</f>
        <v>0.4</v>
      </c>
      <c r="I65">
        <f>IFERROR(VLOOKUP($A65,Этап2!$B$2:$R$929,17,FALSE),0)</f>
        <v>0.4</v>
      </c>
      <c r="J65">
        <f>IFERROR(VLOOKUP($A65,Этап3!$B$2:$R$929,17,FALSE),0)</f>
        <v>0.4</v>
      </c>
      <c r="K65">
        <f>IFERROR(VLOOKUP($A65,Этап4!$B$2:$R$929,17,FALSE),0)</f>
        <v>0.43097238895558226</v>
      </c>
      <c r="L65">
        <f t="shared" si="0"/>
        <v>0.43097238895558226</v>
      </c>
      <c r="M65">
        <f t="shared" si="1"/>
        <v>0.4</v>
      </c>
      <c r="N65">
        <f t="shared" si="2"/>
        <v>0.4</v>
      </c>
      <c r="O65">
        <f t="shared" si="3"/>
        <v>1.2309723889555824</v>
      </c>
      <c r="P65">
        <f t="shared" si="4"/>
        <v>0.83097238895558223</v>
      </c>
    </row>
    <row r="66" spans="1:16" x14ac:dyDescent="0.25">
      <c r="A66">
        <v>165</v>
      </c>
      <c r="B66" t="s">
        <v>66</v>
      </c>
      <c r="C66" t="s">
        <v>177</v>
      </c>
      <c r="D66" t="s">
        <v>178</v>
      </c>
      <c r="E66" t="s">
        <v>170</v>
      </c>
      <c r="F66">
        <v>2009</v>
      </c>
      <c r="G66" t="s">
        <v>171</v>
      </c>
      <c r="H66">
        <f>IFERROR(VLOOKUP($A66,Этап1!$B$2:$R$929,17,FALSE),0)</f>
        <v>0.2</v>
      </c>
      <c r="I66">
        <f>IFERROR(VLOOKUP($A66,Этап2!$B$2:$R$929,17,FALSE),0)</f>
        <v>0.2</v>
      </c>
      <c r="J66">
        <f>IFERROR(VLOOKUP($A66,Этап3!$B$2:$R$929,17,FALSE),0)</f>
        <v>0</v>
      </c>
      <c r="K66">
        <f>IFERROR(VLOOKUP($A66,Этап4!$B$2:$R$929,17,FALSE),0)</f>
        <v>0</v>
      </c>
      <c r="L66">
        <f t="shared" si="0"/>
        <v>0.2</v>
      </c>
      <c r="M66">
        <f t="shared" si="1"/>
        <v>0.2</v>
      </c>
      <c r="N66">
        <f t="shared" si="2"/>
        <v>0</v>
      </c>
      <c r="O66">
        <f t="shared" si="3"/>
        <v>0.4</v>
      </c>
      <c r="P66">
        <f t="shared" si="4"/>
        <v>0.4</v>
      </c>
    </row>
    <row r="67" spans="1:16" x14ac:dyDescent="0.25">
      <c r="A67">
        <v>166</v>
      </c>
      <c r="B67" t="s">
        <v>66</v>
      </c>
      <c r="C67" t="s">
        <v>179</v>
      </c>
      <c r="D67" t="s">
        <v>180</v>
      </c>
      <c r="E67" t="s">
        <v>170</v>
      </c>
      <c r="F67">
        <v>2009</v>
      </c>
      <c r="G67" t="s">
        <v>171</v>
      </c>
      <c r="H67">
        <f>IFERROR(VLOOKUP($A67,Этап1!$B$2:$R$929,17,FALSE),0)</f>
        <v>0.2</v>
      </c>
      <c r="I67">
        <f>IFERROR(VLOOKUP($A67,Этап2!$B$2:$R$929,17,FALSE),0)</f>
        <v>0</v>
      </c>
      <c r="J67">
        <f>IFERROR(VLOOKUP($A67,Этап3!$B$2:$R$929,17,FALSE),0)</f>
        <v>0.5161290322580645</v>
      </c>
      <c r="K67">
        <f>IFERROR(VLOOKUP($A67,Этап4!$B$2:$R$929,17,FALSE),0)</f>
        <v>0</v>
      </c>
      <c r="L67">
        <f t="shared" ref="L67:L130" si="5">LARGE($H67:$K67,1)</f>
        <v>0.5161290322580645</v>
      </c>
      <c r="M67">
        <f t="shared" ref="M67:M130" si="6">LARGE($H67:$K67,2)</f>
        <v>0.2</v>
      </c>
      <c r="N67">
        <f t="shared" ref="N67:N130" si="7">LARGE($H67:$K67,3)</f>
        <v>0</v>
      </c>
      <c r="O67">
        <f t="shared" ref="O67:O130" si="8">L67+M67+N67</f>
        <v>0.71612903225806446</v>
      </c>
      <c r="P67">
        <f t="shared" ref="P67:P130" si="9">L67+M67</f>
        <v>0.71612903225806446</v>
      </c>
    </row>
    <row r="68" spans="1:16" x14ac:dyDescent="0.25">
      <c r="A68">
        <v>1166</v>
      </c>
      <c r="B68" t="s">
        <v>66</v>
      </c>
      <c r="C68" t="s">
        <v>753</v>
      </c>
      <c r="D68" t="s">
        <v>754</v>
      </c>
      <c r="E68" t="s">
        <v>170</v>
      </c>
      <c r="F68">
        <v>2009</v>
      </c>
      <c r="G68" t="s">
        <v>171</v>
      </c>
      <c r="H68">
        <f>IFERROR(VLOOKUP($A68,Этап1!$B$2:$R$929,17,FALSE),0)</f>
        <v>0</v>
      </c>
      <c r="I68">
        <f>IFERROR(VLOOKUP($A68,Этап2!$B$2:$R$929,17,FALSE),0)</f>
        <v>0.65200000000000002</v>
      </c>
      <c r="J68">
        <f>IFERROR(VLOOKUP($A68,Этап3!$B$2:$R$929,17,FALSE),0)</f>
        <v>0</v>
      </c>
      <c r="K68">
        <f>IFERROR(VLOOKUP($A68,Этап4!$B$2:$R$929,17,FALSE),0)</f>
        <v>0.74791666666666667</v>
      </c>
      <c r="L68">
        <f t="shared" si="5"/>
        <v>0.74791666666666667</v>
      </c>
      <c r="M68">
        <f t="shared" si="6"/>
        <v>0.65200000000000002</v>
      </c>
      <c r="N68">
        <f t="shared" si="7"/>
        <v>0</v>
      </c>
      <c r="O68">
        <f t="shared" si="8"/>
        <v>1.3999166666666667</v>
      </c>
      <c r="P68">
        <f t="shared" si="9"/>
        <v>1.3999166666666667</v>
      </c>
    </row>
    <row r="69" spans="1:16" x14ac:dyDescent="0.25">
      <c r="A69">
        <v>167</v>
      </c>
      <c r="B69" t="s">
        <v>53</v>
      </c>
      <c r="C69" t="s">
        <v>181</v>
      </c>
      <c r="D69" t="s">
        <v>182</v>
      </c>
      <c r="E69" t="s">
        <v>170</v>
      </c>
      <c r="F69">
        <v>2004</v>
      </c>
      <c r="G69" t="s">
        <v>171</v>
      </c>
      <c r="H69">
        <f>IFERROR(VLOOKUP($A69,Этап1!$B$2:$R$929,17,FALSE),0)</f>
        <v>0.55892857142857144</v>
      </c>
      <c r="I69">
        <f>IFERROR(VLOOKUP($A69,Этап2!$B$2:$R$929,17,FALSE),0)</f>
        <v>0.5020140986908358</v>
      </c>
      <c r="J69">
        <f>IFERROR(VLOOKUP($A69,Этап3!$B$2:$R$929,17,FALSE),0)</f>
        <v>0</v>
      </c>
      <c r="K69">
        <f>IFERROR(VLOOKUP($A69,Этап4!$B$2:$R$929,17,FALSE),0)</f>
        <v>0.55644355644355648</v>
      </c>
      <c r="L69">
        <f t="shared" si="5"/>
        <v>0.55892857142857144</v>
      </c>
      <c r="M69">
        <f t="shared" si="6"/>
        <v>0.55644355644355648</v>
      </c>
      <c r="N69">
        <f t="shared" si="7"/>
        <v>0.5020140986908358</v>
      </c>
      <c r="O69">
        <f t="shared" si="8"/>
        <v>1.6173862265629637</v>
      </c>
      <c r="P69">
        <f t="shared" si="9"/>
        <v>1.1153721278721278</v>
      </c>
    </row>
    <row r="70" spans="1:16" x14ac:dyDescent="0.25">
      <c r="A70">
        <v>168</v>
      </c>
      <c r="B70" t="s">
        <v>27</v>
      </c>
      <c r="C70" t="s">
        <v>183</v>
      </c>
      <c r="D70" t="s">
        <v>140</v>
      </c>
      <c r="E70" t="s">
        <v>170</v>
      </c>
      <c r="F70">
        <v>1995</v>
      </c>
      <c r="G70" t="s">
        <v>171</v>
      </c>
      <c r="H70">
        <f>IFERROR(VLOOKUP($A70,Этап1!$B$2:$R$929,17,FALSE),0)</f>
        <v>0</v>
      </c>
      <c r="I70">
        <f>IFERROR(VLOOKUP($A70,Этап2!$B$2:$R$929,17,FALSE),0)</f>
        <v>0.2</v>
      </c>
      <c r="J70">
        <f>IFERROR(VLOOKUP($A70,Этап3!$B$2:$R$929,17,FALSE),0)</f>
        <v>0</v>
      </c>
      <c r="K70">
        <f>IFERROR(VLOOKUP($A70,Этап4!$B$2:$R$929,17,FALSE),0)</f>
        <v>0</v>
      </c>
      <c r="L70">
        <f t="shared" si="5"/>
        <v>0.2</v>
      </c>
      <c r="M70">
        <f t="shared" si="6"/>
        <v>0</v>
      </c>
      <c r="N70">
        <f t="shared" si="7"/>
        <v>0</v>
      </c>
      <c r="O70">
        <f t="shared" si="8"/>
        <v>0.2</v>
      </c>
      <c r="P70">
        <f t="shared" si="9"/>
        <v>0.2</v>
      </c>
    </row>
    <row r="71" spans="1:16" x14ac:dyDescent="0.25">
      <c r="A71">
        <v>169</v>
      </c>
      <c r="B71" t="s">
        <v>29</v>
      </c>
      <c r="C71" t="s">
        <v>184</v>
      </c>
      <c r="D71" t="s">
        <v>185</v>
      </c>
      <c r="E71" t="s">
        <v>186</v>
      </c>
      <c r="F71">
        <v>1970</v>
      </c>
      <c r="G71" t="s">
        <v>187</v>
      </c>
      <c r="H71">
        <f>IFERROR(VLOOKUP($A71,Этап1!$B$2:$R$929,17,FALSE),0)</f>
        <v>0.4</v>
      </c>
      <c r="I71">
        <f>IFERROR(VLOOKUP($A71,Этап2!$B$2:$R$929,17,FALSE),0)</f>
        <v>0.4</v>
      </c>
      <c r="J71">
        <f>IFERROR(VLOOKUP($A71,Этап3!$B$2:$R$929,17,FALSE),0)</f>
        <v>0.4</v>
      </c>
      <c r="K71">
        <f>IFERROR(VLOOKUP($A71,Этап4!$B$2:$R$929,17,FALSE),0)</f>
        <v>0.44359907376778029</v>
      </c>
      <c r="L71">
        <f t="shared" si="5"/>
        <v>0.44359907376778029</v>
      </c>
      <c r="M71">
        <f t="shared" si="6"/>
        <v>0.4</v>
      </c>
      <c r="N71">
        <f t="shared" si="7"/>
        <v>0.4</v>
      </c>
      <c r="O71">
        <f t="shared" si="8"/>
        <v>1.2435990737677804</v>
      </c>
      <c r="P71">
        <f t="shared" si="9"/>
        <v>0.84359907376778032</v>
      </c>
    </row>
    <row r="72" spans="1:16" x14ac:dyDescent="0.25">
      <c r="A72">
        <v>170</v>
      </c>
      <c r="B72" t="s">
        <v>32</v>
      </c>
      <c r="C72" t="s">
        <v>188</v>
      </c>
      <c r="D72" t="s">
        <v>189</v>
      </c>
      <c r="E72" t="s">
        <v>190</v>
      </c>
      <c r="F72">
        <v>2010</v>
      </c>
      <c r="G72" t="s">
        <v>191</v>
      </c>
      <c r="H72">
        <f>IFERROR(VLOOKUP($A72,Этап1!$B$2:$R$929,17,FALSE),0)</f>
        <v>0.2</v>
      </c>
      <c r="I72">
        <f>IFERROR(VLOOKUP($A72,Этап2!$B$2:$R$929,17,FALSE),0)</f>
        <v>0</v>
      </c>
      <c r="J72">
        <f>IFERROR(VLOOKUP($A72,Этап3!$B$2:$R$929,17,FALSE),0)</f>
        <v>0</v>
      </c>
      <c r="K72">
        <f>IFERROR(VLOOKUP($A72,Этап4!$B$2:$R$929,17,FALSE),0)</f>
        <v>0</v>
      </c>
      <c r="L72">
        <f t="shared" si="5"/>
        <v>0.2</v>
      </c>
      <c r="M72">
        <f t="shared" si="6"/>
        <v>0</v>
      </c>
      <c r="N72">
        <f t="shared" si="7"/>
        <v>0</v>
      </c>
      <c r="O72">
        <f t="shared" si="8"/>
        <v>0.2</v>
      </c>
      <c r="P72">
        <f t="shared" si="9"/>
        <v>0.2</v>
      </c>
    </row>
    <row r="73" spans="1:16" x14ac:dyDescent="0.25">
      <c r="A73">
        <v>171</v>
      </c>
      <c r="B73" t="s">
        <v>60</v>
      </c>
      <c r="C73" t="s">
        <v>192</v>
      </c>
      <c r="D73" t="s">
        <v>173</v>
      </c>
      <c r="E73" t="s">
        <v>193</v>
      </c>
      <c r="F73">
        <v>2010</v>
      </c>
      <c r="G73" t="s">
        <v>194</v>
      </c>
      <c r="H73">
        <f>IFERROR(VLOOKUP($A73,Этап1!$B$2:$R$929,17,FALSE),0)</f>
        <v>0.2</v>
      </c>
      <c r="I73">
        <f>IFERROR(VLOOKUP($A73,Этап2!$B$2:$R$929,17,FALSE),0)</f>
        <v>0.4</v>
      </c>
      <c r="J73">
        <f>IFERROR(VLOOKUP($A73,Этап3!$B$2:$R$929,17,FALSE),0)</f>
        <v>0</v>
      </c>
      <c r="K73">
        <f>IFERROR(VLOOKUP($A73,Этап4!$B$2:$R$929,17,FALSE),0)</f>
        <v>0.4</v>
      </c>
      <c r="L73">
        <f t="shared" si="5"/>
        <v>0.4</v>
      </c>
      <c r="M73">
        <f t="shared" si="6"/>
        <v>0.4</v>
      </c>
      <c r="N73">
        <f t="shared" si="7"/>
        <v>0.2</v>
      </c>
      <c r="O73">
        <f t="shared" si="8"/>
        <v>1</v>
      </c>
      <c r="P73">
        <f t="shared" si="9"/>
        <v>0.8</v>
      </c>
    </row>
    <row r="74" spans="1:16" x14ac:dyDescent="0.25">
      <c r="A74">
        <v>172</v>
      </c>
      <c r="B74" t="s">
        <v>40</v>
      </c>
      <c r="C74" t="s">
        <v>195</v>
      </c>
      <c r="D74" t="s">
        <v>196</v>
      </c>
      <c r="E74" t="s">
        <v>193</v>
      </c>
      <c r="F74">
        <v>2009</v>
      </c>
      <c r="G74" t="s">
        <v>194</v>
      </c>
      <c r="H74">
        <f>IFERROR(VLOOKUP($A74,Этап1!$B$2:$R$929,17,FALSE),0)</f>
        <v>0</v>
      </c>
      <c r="I74">
        <f>IFERROR(VLOOKUP($A74,Этап2!$B$2:$R$929,17,FALSE),0)</f>
        <v>0</v>
      </c>
      <c r="J74">
        <f>IFERROR(VLOOKUP($A74,Этап3!$B$2:$R$929,17,FALSE),0)</f>
        <v>0</v>
      </c>
      <c r="K74">
        <f>IFERROR(VLOOKUP($A74,Этап4!$B$2:$R$929,17,FALSE),0)</f>
        <v>0</v>
      </c>
      <c r="L74">
        <f t="shared" si="5"/>
        <v>0</v>
      </c>
      <c r="M74">
        <f t="shared" si="6"/>
        <v>0</v>
      </c>
      <c r="N74">
        <f t="shared" si="7"/>
        <v>0</v>
      </c>
      <c r="O74">
        <f t="shared" si="8"/>
        <v>0</v>
      </c>
      <c r="P74">
        <f t="shared" si="9"/>
        <v>0</v>
      </c>
    </row>
    <row r="75" spans="1:16" x14ac:dyDescent="0.25">
      <c r="A75">
        <v>173</v>
      </c>
      <c r="B75" t="s">
        <v>107</v>
      </c>
      <c r="C75" t="s">
        <v>197</v>
      </c>
      <c r="D75" t="s">
        <v>198</v>
      </c>
      <c r="E75" t="s">
        <v>193</v>
      </c>
      <c r="F75">
        <v>2012</v>
      </c>
      <c r="G75" t="s">
        <v>194</v>
      </c>
      <c r="H75">
        <f>IFERROR(VLOOKUP($A75,Этап1!$B$2:$R$929,17,FALSE),0)</f>
        <v>0.53757225433526012</v>
      </c>
      <c r="I75">
        <f>IFERROR(VLOOKUP($A75,Этап2!$B$2:$R$929,17,FALSE),0)</f>
        <v>0.4</v>
      </c>
      <c r="J75">
        <f>IFERROR(VLOOKUP($A75,Этап3!$B$2:$R$929,17,FALSE),0)</f>
        <v>0</v>
      </c>
      <c r="K75">
        <f>IFERROR(VLOOKUP($A75,Этап4!$B$2:$R$929,17,FALSE),0)</f>
        <v>0</v>
      </c>
      <c r="L75">
        <f t="shared" si="5"/>
        <v>0.53757225433526012</v>
      </c>
      <c r="M75">
        <f t="shared" si="6"/>
        <v>0.4</v>
      </c>
      <c r="N75">
        <f t="shared" si="7"/>
        <v>0</v>
      </c>
      <c r="O75">
        <f t="shared" si="8"/>
        <v>0.93757225433526015</v>
      </c>
      <c r="P75">
        <f t="shared" si="9"/>
        <v>0.93757225433526015</v>
      </c>
    </row>
    <row r="76" spans="1:16" x14ac:dyDescent="0.25">
      <c r="A76">
        <v>174</v>
      </c>
      <c r="B76" t="s">
        <v>53</v>
      </c>
      <c r="C76" t="s">
        <v>199</v>
      </c>
      <c r="D76" t="s">
        <v>135</v>
      </c>
      <c r="E76" t="s">
        <v>193</v>
      </c>
      <c r="F76">
        <v>2004</v>
      </c>
      <c r="G76" t="s">
        <v>194</v>
      </c>
      <c r="H76">
        <f>IFERROR(VLOOKUP($A76,Этап1!$B$2:$R$929,17,FALSE),0)</f>
        <v>0</v>
      </c>
      <c r="I76">
        <f>IFERROR(VLOOKUP($A76,Этап2!$B$2:$R$929,17,FALSE),0)</f>
        <v>0</v>
      </c>
      <c r="J76">
        <f>IFERROR(VLOOKUP($A76,Этап3!$B$2:$R$929,17,FALSE),0)</f>
        <v>0</v>
      </c>
      <c r="K76">
        <f>IFERROR(VLOOKUP($A76,Этап4!$B$2:$R$929,17,FALSE),0)</f>
        <v>0</v>
      </c>
      <c r="L76">
        <f t="shared" si="5"/>
        <v>0</v>
      </c>
      <c r="M76">
        <f t="shared" si="6"/>
        <v>0</v>
      </c>
      <c r="N76">
        <f t="shared" si="7"/>
        <v>0</v>
      </c>
      <c r="O76">
        <f t="shared" si="8"/>
        <v>0</v>
      </c>
      <c r="P76">
        <f t="shared" si="9"/>
        <v>0</v>
      </c>
    </row>
    <row r="77" spans="1:16" x14ac:dyDescent="0.25">
      <c r="A77">
        <v>175</v>
      </c>
      <c r="B77" t="s">
        <v>156</v>
      </c>
      <c r="C77" t="s">
        <v>200</v>
      </c>
      <c r="D77" t="s">
        <v>201</v>
      </c>
      <c r="E77" t="s">
        <v>193</v>
      </c>
      <c r="F77">
        <v>2012</v>
      </c>
      <c r="G77" t="s">
        <v>194</v>
      </c>
      <c r="H77">
        <f>IFERROR(VLOOKUP($A77,Этап1!$B$2:$R$929,17,FALSE),0)</f>
        <v>0</v>
      </c>
      <c r="I77">
        <f>IFERROR(VLOOKUP($A77,Этап2!$B$2:$R$929,17,FALSE),0)</f>
        <v>0.49811320754716981</v>
      </c>
      <c r="J77">
        <f>IFERROR(VLOOKUP($A77,Этап3!$B$2:$R$929,17,FALSE),0)</f>
        <v>0</v>
      </c>
      <c r="K77">
        <f>IFERROR(VLOOKUP($A77,Этап4!$B$2:$R$929,17,FALSE),0)</f>
        <v>0.76</v>
      </c>
      <c r="L77">
        <f t="shared" si="5"/>
        <v>0.76</v>
      </c>
      <c r="M77">
        <f t="shared" si="6"/>
        <v>0.49811320754716981</v>
      </c>
      <c r="N77">
        <f t="shared" si="7"/>
        <v>0</v>
      </c>
      <c r="O77">
        <f t="shared" si="8"/>
        <v>1.2581132075471699</v>
      </c>
      <c r="P77">
        <f t="shared" si="9"/>
        <v>1.2581132075471699</v>
      </c>
    </row>
    <row r="78" spans="1:16" x14ac:dyDescent="0.25">
      <c r="A78">
        <v>176</v>
      </c>
      <c r="B78" t="s">
        <v>156</v>
      </c>
      <c r="C78" t="s">
        <v>202</v>
      </c>
      <c r="D78" t="s">
        <v>203</v>
      </c>
      <c r="E78" t="s">
        <v>193</v>
      </c>
      <c r="F78">
        <v>2012</v>
      </c>
      <c r="G78" t="s">
        <v>194</v>
      </c>
      <c r="H78">
        <f>IFERROR(VLOOKUP($A78,Этап1!$B$2:$R$929,17,FALSE),0)</f>
        <v>0.53982300884955747</v>
      </c>
      <c r="I78">
        <f>IFERROR(VLOOKUP($A78,Этап2!$B$2:$R$929,17,FALSE),0)</f>
        <v>0</v>
      </c>
      <c r="J78">
        <f>IFERROR(VLOOKUP($A78,Этап3!$B$2:$R$929,17,FALSE),0)</f>
        <v>0</v>
      </c>
      <c r="K78">
        <f>IFERROR(VLOOKUP($A78,Этап4!$B$2:$R$929,17,FALSE),0)</f>
        <v>0</v>
      </c>
      <c r="L78">
        <f t="shared" si="5"/>
        <v>0.53982300884955747</v>
      </c>
      <c r="M78">
        <f t="shared" si="6"/>
        <v>0</v>
      </c>
      <c r="N78">
        <f t="shared" si="7"/>
        <v>0</v>
      </c>
      <c r="O78">
        <f t="shared" si="8"/>
        <v>0.53982300884955747</v>
      </c>
      <c r="P78">
        <f t="shared" si="9"/>
        <v>0.53982300884955747</v>
      </c>
    </row>
    <row r="79" spans="1:16" x14ac:dyDescent="0.25">
      <c r="A79">
        <v>177</v>
      </c>
      <c r="B79" t="s">
        <v>29</v>
      </c>
      <c r="C79" t="s">
        <v>204</v>
      </c>
      <c r="D79" t="s">
        <v>42</v>
      </c>
      <c r="E79" t="s">
        <v>193</v>
      </c>
      <c r="F79">
        <v>2007</v>
      </c>
      <c r="G79" t="s">
        <v>194</v>
      </c>
      <c r="H79">
        <f>IFERROR(VLOOKUP($A79,Этап1!$B$2:$R$929,17,FALSE),0)</f>
        <v>0.41851265822784811</v>
      </c>
      <c r="I79">
        <f>IFERROR(VLOOKUP($A79,Этап2!$B$2:$R$929,17,FALSE),0)</f>
        <v>0.47289407839866554</v>
      </c>
      <c r="J79">
        <f>IFERROR(VLOOKUP($A79,Этап3!$B$2:$R$929,17,FALSE),0)</f>
        <v>0</v>
      </c>
      <c r="K79">
        <f>IFERROR(VLOOKUP($A79,Этап4!$B$2:$R$929,17,FALSE),0)</f>
        <v>0.2</v>
      </c>
      <c r="L79">
        <f t="shared" si="5"/>
        <v>0.47289407839866554</v>
      </c>
      <c r="M79">
        <f t="shared" si="6"/>
        <v>0.41851265822784811</v>
      </c>
      <c r="N79">
        <f t="shared" si="7"/>
        <v>0.2</v>
      </c>
      <c r="O79">
        <f t="shared" si="8"/>
        <v>1.0914067366265137</v>
      </c>
      <c r="P79">
        <f t="shared" si="9"/>
        <v>0.89140673662651371</v>
      </c>
    </row>
    <row r="80" spans="1:16" x14ac:dyDescent="0.25">
      <c r="A80">
        <v>178</v>
      </c>
      <c r="B80" t="s">
        <v>29</v>
      </c>
      <c r="C80" t="s">
        <v>205</v>
      </c>
      <c r="D80" t="s">
        <v>173</v>
      </c>
      <c r="E80" t="s">
        <v>193</v>
      </c>
      <c r="F80">
        <v>2006</v>
      </c>
      <c r="G80" t="s">
        <v>194</v>
      </c>
      <c r="H80">
        <f>IFERROR(VLOOKUP($A80,Этап1!$B$2:$R$929,17,FALSE),0)</f>
        <v>0.2</v>
      </c>
      <c r="I80">
        <f>IFERROR(VLOOKUP($A80,Этап2!$B$2:$R$929,17,FALSE),0)</f>
        <v>0.55588235294117649</v>
      </c>
      <c r="J80">
        <f>IFERROR(VLOOKUP($A80,Этап3!$B$2:$R$929,17,FALSE),0)</f>
        <v>0</v>
      </c>
      <c r="K80">
        <f>IFERROR(VLOOKUP($A80,Этап4!$B$2:$R$929,17,FALSE),0)</f>
        <v>0.2</v>
      </c>
      <c r="L80">
        <f t="shared" si="5"/>
        <v>0.55588235294117649</v>
      </c>
      <c r="M80">
        <f t="shared" si="6"/>
        <v>0.2</v>
      </c>
      <c r="N80">
        <f t="shared" si="7"/>
        <v>0.2</v>
      </c>
      <c r="O80">
        <f t="shared" si="8"/>
        <v>0.95588235294117641</v>
      </c>
      <c r="P80">
        <f t="shared" si="9"/>
        <v>0.75588235294117645</v>
      </c>
    </row>
    <row r="81" spans="1:16" x14ac:dyDescent="0.25">
      <c r="A81">
        <v>179</v>
      </c>
      <c r="B81" t="s">
        <v>27</v>
      </c>
      <c r="C81" t="s">
        <v>206</v>
      </c>
      <c r="D81" t="s">
        <v>207</v>
      </c>
      <c r="E81" t="s">
        <v>208</v>
      </c>
      <c r="F81">
        <v>1989</v>
      </c>
      <c r="G81" t="s">
        <v>209</v>
      </c>
      <c r="H81">
        <f>IFERROR(VLOOKUP($A81,Этап1!$B$2:$R$929,17,FALSE),0)</f>
        <v>0.80146163215590738</v>
      </c>
      <c r="I81">
        <f>IFERROR(VLOOKUP($A81,Этап2!$B$2:$R$929,17,FALSE),0)</f>
        <v>0.84516129032258058</v>
      </c>
      <c r="J81">
        <f>IFERROR(VLOOKUP($A81,Этап3!$B$2:$R$929,17,FALSE),0)</f>
        <v>0.78745053702656864</v>
      </c>
      <c r="K81">
        <f>IFERROR(VLOOKUP($A81,Этап4!$B$2:$R$929,17,FALSE),0)</f>
        <v>0.71019320453031309</v>
      </c>
      <c r="L81">
        <f t="shared" si="5"/>
        <v>0.84516129032258058</v>
      </c>
      <c r="M81">
        <f t="shared" si="6"/>
        <v>0.80146163215590738</v>
      </c>
      <c r="N81">
        <f t="shared" si="7"/>
        <v>0.78745053702656864</v>
      </c>
      <c r="O81">
        <f t="shared" si="8"/>
        <v>2.4340734595050568</v>
      </c>
      <c r="P81">
        <f t="shared" si="9"/>
        <v>1.6466229224784881</v>
      </c>
    </row>
    <row r="82" spans="1:16" x14ac:dyDescent="0.25">
      <c r="A82">
        <v>180</v>
      </c>
      <c r="B82" t="s">
        <v>44</v>
      </c>
      <c r="C82" t="s">
        <v>210</v>
      </c>
      <c r="D82" t="s">
        <v>211</v>
      </c>
      <c r="E82" t="s">
        <v>212</v>
      </c>
      <c r="F82">
        <v>2008</v>
      </c>
      <c r="G82" t="s">
        <v>213</v>
      </c>
      <c r="H82">
        <f>IFERROR(VLOOKUP($A82,Этап1!$B$2:$R$929,17,FALSE),0)</f>
        <v>0</v>
      </c>
      <c r="I82">
        <f>IFERROR(VLOOKUP($A82,Этап2!$B$2:$R$929,17,FALSE),0)</f>
        <v>0</v>
      </c>
      <c r="J82">
        <f>IFERROR(VLOOKUP($A82,Этап3!$B$2:$R$929,17,FALSE),0)</f>
        <v>0</v>
      </c>
      <c r="K82">
        <f>IFERROR(VLOOKUP($A82,Этап4!$B$2:$R$929,17,FALSE),0)</f>
        <v>0</v>
      </c>
      <c r="L82">
        <f t="shared" si="5"/>
        <v>0</v>
      </c>
      <c r="M82">
        <f t="shared" si="6"/>
        <v>0</v>
      </c>
      <c r="N82">
        <f t="shared" si="7"/>
        <v>0</v>
      </c>
      <c r="O82">
        <f t="shared" si="8"/>
        <v>0</v>
      </c>
      <c r="P82">
        <f t="shared" si="9"/>
        <v>0</v>
      </c>
    </row>
    <row r="83" spans="1:16" x14ac:dyDescent="0.25">
      <c r="A83">
        <v>181</v>
      </c>
      <c r="B83" t="s">
        <v>27</v>
      </c>
      <c r="C83" t="s">
        <v>214</v>
      </c>
      <c r="D83" t="s">
        <v>215</v>
      </c>
      <c r="E83" t="s">
        <v>216</v>
      </c>
      <c r="F83">
        <v>1985</v>
      </c>
      <c r="G83" t="s">
        <v>217</v>
      </c>
      <c r="H83">
        <f>IFERROR(VLOOKUP($A83,Этап1!$B$2:$R$929,17,FALSE),0)</f>
        <v>0</v>
      </c>
      <c r="I83">
        <f>IFERROR(VLOOKUP($A83,Этап2!$B$2:$R$929,17,FALSE),0)</f>
        <v>1</v>
      </c>
      <c r="J83">
        <f>IFERROR(VLOOKUP($A83,Этап3!$B$2:$R$929,17,FALSE),0)</f>
        <v>1</v>
      </c>
      <c r="K83">
        <f>IFERROR(VLOOKUP($A83,Этап4!$B$2:$R$929,17,FALSE),0)</f>
        <v>1</v>
      </c>
      <c r="L83">
        <f t="shared" si="5"/>
        <v>1</v>
      </c>
      <c r="M83">
        <f t="shared" si="6"/>
        <v>1</v>
      </c>
      <c r="N83">
        <f t="shared" si="7"/>
        <v>1</v>
      </c>
      <c r="O83">
        <f t="shared" si="8"/>
        <v>3</v>
      </c>
      <c r="P83">
        <f t="shared" si="9"/>
        <v>2</v>
      </c>
    </row>
    <row r="84" spans="1:16" x14ac:dyDescent="0.25">
      <c r="A84">
        <v>182</v>
      </c>
      <c r="B84" t="s">
        <v>27</v>
      </c>
      <c r="C84" t="s">
        <v>218</v>
      </c>
      <c r="D84" t="s">
        <v>219</v>
      </c>
      <c r="E84" t="s">
        <v>220</v>
      </c>
      <c r="F84">
        <v>1983</v>
      </c>
      <c r="G84" t="s">
        <v>221</v>
      </c>
      <c r="H84">
        <f>IFERROR(VLOOKUP($A84,Этап1!$B$2:$R$929,17,FALSE),0)</f>
        <v>0.87733333333333341</v>
      </c>
      <c r="I84">
        <f>IFERROR(VLOOKUP($A84,Этап2!$B$2:$R$929,17,FALSE),0)</f>
        <v>0.85761047463175122</v>
      </c>
      <c r="J84">
        <f>IFERROR(VLOOKUP($A84,Этап3!$B$2:$R$929,17,FALSE),0)</f>
        <v>0.74731759656652352</v>
      </c>
      <c r="K84">
        <f>IFERROR(VLOOKUP($A84,Этап4!$B$2:$R$929,17,FALSE),0)</f>
        <v>0.78440029433406921</v>
      </c>
      <c r="L84">
        <f t="shared" si="5"/>
        <v>0.87733333333333341</v>
      </c>
      <c r="M84">
        <f t="shared" si="6"/>
        <v>0.85761047463175122</v>
      </c>
      <c r="N84">
        <f t="shared" si="7"/>
        <v>0.78440029433406921</v>
      </c>
      <c r="O84">
        <f t="shared" si="8"/>
        <v>2.5193441022991538</v>
      </c>
      <c r="P84">
        <f t="shared" si="9"/>
        <v>1.7349438079650845</v>
      </c>
    </row>
    <row r="85" spans="1:16" x14ac:dyDescent="0.25">
      <c r="A85">
        <v>183</v>
      </c>
      <c r="B85" t="s">
        <v>27</v>
      </c>
      <c r="C85" t="s">
        <v>222</v>
      </c>
      <c r="D85" t="s">
        <v>145</v>
      </c>
      <c r="E85" t="s">
        <v>223</v>
      </c>
      <c r="F85">
        <v>1975</v>
      </c>
      <c r="G85" t="s">
        <v>224</v>
      </c>
      <c r="H85">
        <f>IFERROR(VLOOKUP($A85,Этап1!$B$2:$R$929,17,FALSE),0)</f>
        <v>0.54067378800328669</v>
      </c>
      <c r="I85">
        <f>IFERROR(VLOOKUP($A85,Этап2!$B$2:$R$929,17,FALSE),0)</f>
        <v>0</v>
      </c>
      <c r="J85">
        <f>IFERROR(VLOOKUP($A85,Этап3!$B$2:$R$929,17,FALSE),0)</f>
        <v>0</v>
      </c>
      <c r="K85">
        <f>IFERROR(VLOOKUP($A85,Этап4!$B$2:$R$929,17,FALSE),0)</f>
        <v>0</v>
      </c>
      <c r="L85">
        <f t="shared" si="5"/>
        <v>0.54067378800328669</v>
      </c>
      <c r="M85">
        <f t="shared" si="6"/>
        <v>0</v>
      </c>
      <c r="N85">
        <f t="shared" si="7"/>
        <v>0</v>
      </c>
      <c r="O85">
        <f t="shared" si="8"/>
        <v>0.54067378800328669</v>
      </c>
      <c r="P85">
        <f t="shared" si="9"/>
        <v>0.54067378800328669</v>
      </c>
    </row>
    <row r="86" spans="1:16" x14ac:dyDescent="0.25">
      <c r="A86">
        <v>184</v>
      </c>
      <c r="B86" t="s">
        <v>156</v>
      </c>
      <c r="C86" t="s">
        <v>222</v>
      </c>
      <c r="D86" t="s">
        <v>25</v>
      </c>
      <c r="E86" t="s">
        <v>223</v>
      </c>
      <c r="F86">
        <v>2012</v>
      </c>
      <c r="G86" t="s">
        <v>225</v>
      </c>
      <c r="H86">
        <f>IFERROR(VLOOKUP($A86,Этап1!$B$2:$R$929,17,FALSE),0)</f>
        <v>0.4</v>
      </c>
      <c r="I86">
        <f>IFERROR(VLOOKUP($A86,Этап2!$B$2:$R$929,17,FALSE),0)</f>
        <v>0</v>
      </c>
      <c r="J86">
        <f>IFERROR(VLOOKUP($A86,Этап3!$B$2:$R$929,17,FALSE),0)</f>
        <v>0</v>
      </c>
      <c r="K86">
        <f>IFERROR(VLOOKUP($A86,Этап4!$B$2:$R$929,17,FALSE),0)</f>
        <v>0</v>
      </c>
      <c r="L86">
        <f t="shared" si="5"/>
        <v>0.4</v>
      </c>
      <c r="M86">
        <f t="shared" si="6"/>
        <v>0</v>
      </c>
      <c r="N86">
        <f t="shared" si="7"/>
        <v>0</v>
      </c>
      <c r="O86">
        <f t="shared" si="8"/>
        <v>0.4</v>
      </c>
      <c r="P86">
        <f t="shared" si="9"/>
        <v>0.4</v>
      </c>
    </row>
    <row r="87" spans="1:16" x14ac:dyDescent="0.25">
      <c r="A87">
        <v>185</v>
      </c>
      <c r="B87" t="s">
        <v>60</v>
      </c>
      <c r="C87" t="s">
        <v>226</v>
      </c>
      <c r="D87" t="s">
        <v>173</v>
      </c>
      <c r="E87" t="s">
        <v>227</v>
      </c>
      <c r="F87">
        <v>2011</v>
      </c>
      <c r="G87" t="s">
        <v>228</v>
      </c>
      <c r="H87">
        <f>IFERROR(VLOOKUP($A87,Этап1!$B$2:$R$929,17,FALSE),0)</f>
        <v>0.46699875466998758</v>
      </c>
      <c r="I87">
        <f>IFERROR(VLOOKUP($A87,Этап2!$B$2:$R$929,17,FALSE),0)</f>
        <v>0.66716196136701333</v>
      </c>
      <c r="J87">
        <f>IFERROR(VLOOKUP($A87,Этап3!$B$2:$R$929,17,FALSE),0)</f>
        <v>0.77211394302848579</v>
      </c>
      <c r="K87">
        <f>IFERROR(VLOOKUP($A87,Этап4!$B$2:$R$929,17,FALSE),0)</f>
        <v>0</v>
      </c>
      <c r="L87">
        <f t="shared" si="5"/>
        <v>0.77211394302848579</v>
      </c>
      <c r="M87">
        <f t="shared" si="6"/>
        <v>0.66716196136701333</v>
      </c>
      <c r="N87">
        <f t="shared" si="7"/>
        <v>0.46699875466998758</v>
      </c>
      <c r="O87">
        <f t="shared" si="8"/>
        <v>1.9062746590654869</v>
      </c>
      <c r="P87">
        <f t="shared" si="9"/>
        <v>1.4392759043954992</v>
      </c>
    </row>
    <row r="88" spans="1:16" x14ac:dyDescent="0.25">
      <c r="A88">
        <v>186</v>
      </c>
      <c r="B88" t="s">
        <v>98</v>
      </c>
      <c r="C88" t="s">
        <v>229</v>
      </c>
      <c r="D88" t="s">
        <v>230</v>
      </c>
      <c r="E88" t="s">
        <v>227</v>
      </c>
      <c r="F88">
        <v>1994</v>
      </c>
      <c r="G88" t="s">
        <v>231</v>
      </c>
      <c r="H88">
        <f>IFERROR(VLOOKUP($A88,Этап1!$B$2:$R$929,17,FALSE),0)</f>
        <v>0.67972149695387307</v>
      </c>
      <c r="I88">
        <f>IFERROR(VLOOKUP($A88,Этап2!$B$2:$R$929,17,FALSE),0)</f>
        <v>0</v>
      </c>
      <c r="J88">
        <f>IFERROR(VLOOKUP($A88,Этап3!$B$2:$R$929,17,FALSE),0)</f>
        <v>0</v>
      </c>
      <c r="K88">
        <f>IFERROR(VLOOKUP($A88,Этап4!$B$2:$R$929,17,FALSE),0)</f>
        <v>0</v>
      </c>
      <c r="L88">
        <f t="shared" si="5"/>
        <v>0.67972149695387307</v>
      </c>
      <c r="M88">
        <f t="shared" si="6"/>
        <v>0</v>
      </c>
      <c r="N88">
        <f t="shared" si="7"/>
        <v>0</v>
      </c>
      <c r="O88">
        <f t="shared" si="8"/>
        <v>0.67972149695387307</v>
      </c>
      <c r="P88">
        <f t="shared" si="9"/>
        <v>0.67972149695387307</v>
      </c>
    </row>
    <row r="89" spans="1:16" x14ac:dyDescent="0.25">
      <c r="A89">
        <v>187</v>
      </c>
      <c r="B89" t="s">
        <v>98</v>
      </c>
      <c r="C89" t="s">
        <v>232</v>
      </c>
      <c r="D89" t="s">
        <v>230</v>
      </c>
      <c r="E89" t="s">
        <v>227</v>
      </c>
      <c r="F89">
        <v>1998</v>
      </c>
      <c r="G89" t="s">
        <v>231</v>
      </c>
      <c r="H89">
        <f>IFERROR(VLOOKUP($A89,Этап1!$B$2:$R$929,17,FALSE),0)</f>
        <v>0</v>
      </c>
      <c r="I89">
        <f>IFERROR(VLOOKUP($A89,Этап2!$B$2:$R$929,17,FALSE),0)</f>
        <v>0.61631827376938642</v>
      </c>
      <c r="J89">
        <f>IFERROR(VLOOKUP($A89,Этап3!$B$2:$R$929,17,FALSE),0)</f>
        <v>0.79888268156424569</v>
      </c>
      <c r="K89">
        <f>IFERROR(VLOOKUP($A89,Этап4!$B$2:$R$929,17,FALSE),0)</f>
        <v>0.94720000000000004</v>
      </c>
      <c r="L89">
        <f t="shared" si="5"/>
        <v>0.94720000000000004</v>
      </c>
      <c r="M89">
        <f t="shared" si="6"/>
        <v>0.79888268156424569</v>
      </c>
      <c r="N89">
        <f t="shared" si="7"/>
        <v>0.61631827376938642</v>
      </c>
      <c r="O89">
        <f t="shared" si="8"/>
        <v>2.3624009553336323</v>
      </c>
      <c r="P89">
        <f t="shared" si="9"/>
        <v>1.7460826815642458</v>
      </c>
    </row>
    <row r="90" spans="1:16" x14ac:dyDescent="0.25">
      <c r="A90">
        <v>188</v>
      </c>
      <c r="B90" t="s">
        <v>60</v>
      </c>
      <c r="C90" t="s">
        <v>233</v>
      </c>
      <c r="D90" t="s">
        <v>50</v>
      </c>
      <c r="E90" t="s">
        <v>234</v>
      </c>
      <c r="F90">
        <v>2011</v>
      </c>
      <c r="G90">
        <v>161</v>
      </c>
      <c r="H90">
        <f>IFERROR(VLOOKUP($A90,Этап1!$B$2:$R$929,17,FALSE),0)</f>
        <v>0.4</v>
      </c>
      <c r="I90">
        <f>IFERROR(VLOOKUP($A90,Этап2!$B$2:$R$929,17,FALSE),0)</f>
        <v>0.4</v>
      </c>
      <c r="J90">
        <f>IFERROR(VLOOKUP($A90,Этап3!$B$2:$R$929,17,FALSE),0)</f>
        <v>0.4</v>
      </c>
      <c r="K90">
        <f>IFERROR(VLOOKUP($A90,Этап4!$B$2:$R$929,17,FALSE),0)</f>
        <v>0.45778611632270172</v>
      </c>
      <c r="L90">
        <f t="shared" si="5"/>
        <v>0.45778611632270172</v>
      </c>
      <c r="M90">
        <f t="shared" si="6"/>
        <v>0.4</v>
      </c>
      <c r="N90">
        <f t="shared" si="7"/>
        <v>0.4</v>
      </c>
      <c r="O90">
        <f t="shared" si="8"/>
        <v>1.2577861163227018</v>
      </c>
      <c r="P90">
        <f t="shared" si="9"/>
        <v>0.85778611632270174</v>
      </c>
    </row>
    <row r="91" spans="1:16" x14ac:dyDescent="0.25">
      <c r="A91">
        <v>189</v>
      </c>
      <c r="B91" t="s">
        <v>44</v>
      </c>
      <c r="C91" t="s">
        <v>235</v>
      </c>
      <c r="D91" t="s">
        <v>106</v>
      </c>
      <c r="E91" t="s">
        <v>234</v>
      </c>
      <c r="F91">
        <v>2008</v>
      </c>
      <c r="G91">
        <v>10</v>
      </c>
      <c r="H91">
        <f>IFERROR(VLOOKUP($A91,Этап1!$B$2:$R$929,17,FALSE),0)</f>
        <v>0</v>
      </c>
      <c r="I91">
        <f>IFERROR(VLOOKUP($A91,Этап2!$B$2:$R$929,17,FALSE),0)</f>
        <v>0.2</v>
      </c>
      <c r="J91">
        <f>IFERROR(VLOOKUP($A91,Этап3!$B$2:$R$929,17,FALSE),0)</f>
        <v>0.53221535745807591</v>
      </c>
      <c r="K91">
        <f>IFERROR(VLOOKUP($A91,Этап4!$B$2:$R$929,17,FALSE),0)</f>
        <v>0.2</v>
      </c>
      <c r="L91">
        <f t="shared" si="5"/>
        <v>0.53221535745807591</v>
      </c>
      <c r="M91">
        <f t="shared" si="6"/>
        <v>0.2</v>
      </c>
      <c r="N91">
        <f t="shared" si="7"/>
        <v>0.2</v>
      </c>
      <c r="O91">
        <f t="shared" si="8"/>
        <v>0.93221535745807582</v>
      </c>
      <c r="P91">
        <f t="shared" si="9"/>
        <v>0.73221535745807587</v>
      </c>
    </row>
    <row r="92" spans="1:16" x14ac:dyDescent="0.25">
      <c r="A92">
        <v>190</v>
      </c>
      <c r="B92" t="s">
        <v>236</v>
      </c>
      <c r="C92" t="s">
        <v>237</v>
      </c>
      <c r="D92" t="s">
        <v>95</v>
      </c>
      <c r="E92" t="s">
        <v>234</v>
      </c>
      <c r="F92">
        <v>2006</v>
      </c>
      <c r="G92">
        <v>150</v>
      </c>
      <c r="H92">
        <f>IFERROR(VLOOKUP($A92,Этап1!$B$2:$R$929,17,FALSE),0)</f>
        <v>0</v>
      </c>
      <c r="I92">
        <f>IFERROR(VLOOKUP($A92,Этап2!$B$2:$R$929,17,FALSE),0)</f>
        <v>0.9100585417775412</v>
      </c>
      <c r="J92">
        <f>IFERROR(VLOOKUP($A92,Этап3!$B$2:$R$929,17,FALSE),0)</f>
        <v>0.60738936256597642</v>
      </c>
      <c r="K92">
        <f>IFERROR(VLOOKUP($A92,Этап4!$B$2:$R$929,17,FALSE),0)</f>
        <v>1</v>
      </c>
      <c r="L92">
        <f t="shared" si="5"/>
        <v>1</v>
      </c>
      <c r="M92">
        <f t="shared" si="6"/>
        <v>0.9100585417775412</v>
      </c>
      <c r="N92">
        <f t="shared" si="7"/>
        <v>0.60738936256597642</v>
      </c>
      <c r="O92">
        <f t="shared" si="8"/>
        <v>2.5174479043435176</v>
      </c>
      <c r="P92">
        <f t="shared" si="9"/>
        <v>1.9100585417775413</v>
      </c>
    </row>
    <row r="93" spans="1:16" x14ac:dyDescent="0.25">
      <c r="A93">
        <v>191</v>
      </c>
      <c r="B93" t="s">
        <v>48</v>
      </c>
      <c r="C93" t="s">
        <v>238</v>
      </c>
      <c r="D93" t="s">
        <v>239</v>
      </c>
      <c r="E93" t="s">
        <v>234</v>
      </c>
      <c r="F93">
        <v>2002</v>
      </c>
      <c r="G93" t="s">
        <v>240</v>
      </c>
      <c r="H93">
        <f>IFERROR(VLOOKUP($A93,Этап1!$B$2:$R$929,17,FALSE),0)</f>
        <v>0</v>
      </c>
      <c r="I93">
        <f>IFERROR(VLOOKUP($A93,Этап2!$B$2:$R$929,17,FALSE),0)</f>
        <v>1</v>
      </c>
      <c r="J93">
        <f>IFERROR(VLOOKUP($A93,Этап3!$B$2:$R$929,17,FALSE),0)</f>
        <v>1</v>
      </c>
      <c r="K93">
        <f>IFERROR(VLOOKUP($A93,Этап4!$B$2:$R$929,17,FALSE),0)</f>
        <v>1</v>
      </c>
      <c r="L93">
        <f t="shared" si="5"/>
        <v>1</v>
      </c>
      <c r="M93">
        <f t="shared" si="6"/>
        <v>1</v>
      </c>
      <c r="N93">
        <f t="shared" si="7"/>
        <v>1</v>
      </c>
      <c r="O93">
        <f t="shared" si="8"/>
        <v>3</v>
      </c>
      <c r="P93">
        <f t="shared" si="9"/>
        <v>2</v>
      </c>
    </row>
    <row r="94" spans="1:16" x14ac:dyDescent="0.25">
      <c r="A94">
        <v>192</v>
      </c>
      <c r="B94" t="s">
        <v>98</v>
      </c>
      <c r="C94" t="s">
        <v>241</v>
      </c>
      <c r="D94" t="s">
        <v>242</v>
      </c>
      <c r="E94" t="s">
        <v>234</v>
      </c>
      <c r="F94">
        <v>1988</v>
      </c>
      <c r="G94" t="s">
        <v>243</v>
      </c>
      <c r="H94">
        <f>IFERROR(VLOOKUP($A94,Этап1!$B$2:$R$929,17,FALSE),0)</f>
        <v>0</v>
      </c>
      <c r="I94">
        <f>IFERROR(VLOOKUP($A94,Этап2!$B$2:$R$929,17,FALSE),0)</f>
        <v>0.51580135440180586</v>
      </c>
      <c r="J94">
        <f>IFERROR(VLOOKUP($A94,Этап3!$B$2:$R$929,17,FALSE),0)</f>
        <v>0.73607861488067383</v>
      </c>
      <c r="K94">
        <f>IFERROR(VLOOKUP($A94,Этап4!$B$2:$R$929,17,FALSE),0)</f>
        <v>0</v>
      </c>
      <c r="L94">
        <f t="shared" si="5"/>
        <v>0.73607861488067383</v>
      </c>
      <c r="M94">
        <f t="shared" si="6"/>
        <v>0.51580135440180586</v>
      </c>
      <c r="N94">
        <f t="shared" si="7"/>
        <v>0</v>
      </c>
      <c r="O94">
        <f t="shared" si="8"/>
        <v>1.2518799692824798</v>
      </c>
      <c r="P94">
        <f t="shared" si="9"/>
        <v>1.2518799692824798</v>
      </c>
    </row>
    <row r="95" spans="1:16" x14ac:dyDescent="0.25">
      <c r="A95">
        <v>193</v>
      </c>
      <c r="B95" t="s">
        <v>98</v>
      </c>
      <c r="C95" t="s">
        <v>244</v>
      </c>
      <c r="D95" t="s">
        <v>106</v>
      </c>
      <c r="E95" t="s">
        <v>234</v>
      </c>
      <c r="F95">
        <v>1990</v>
      </c>
      <c r="G95" t="s">
        <v>243</v>
      </c>
      <c r="H95">
        <f>IFERROR(VLOOKUP($A95,Этап1!$B$2:$R$929,17,FALSE),0)</f>
        <v>0</v>
      </c>
      <c r="I95">
        <f>IFERROR(VLOOKUP($A95,Этап2!$B$2:$R$929,17,FALSE),0)</f>
        <v>0.71968503937007866</v>
      </c>
      <c r="J95">
        <f>IFERROR(VLOOKUP($A95,Этап3!$B$2:$R$929,17,FALSE),0)</f>
        <v>0.8300791556728232</v>
      </c>
      <c r="K95">
        <f>IFERROR(VLOOKUP($A95,Этап4!$B$2:$R$929,17,FALSE),0)</f>
        <v>0.82165163081193626</v>
      </c>
      <c r="L95">
        <f t="shared" si="5"/>
        <v>0.8300791556728232</v>
      </c>
      <c r="M95">
        <f t="shared" si="6"/>
        <v>0.82165163081193626</v>
      </c>
      <c r="N95">
        <f t="shared" si="7"/>
        <v>0.71968503937007866</v>
      </c>
      <c r="O95">
        <f t="shared" si="8"/>
        <v>2.3714158258548381</v>
      </c>
      <c r="P95">
        <f t="shared" si="9"/>
        <v>1.6517307864847595</v>
      </c>
    </row>
    <row r="96" spans="1:16" x14ac:dyDescent="0.25">
      <c r="A96">
        <v>194</v>
      </c>
      <c r="B96" t="s">
        <v>98</v>
      </c>
      <c r="C96" t="s">
        <v>245</v>
      </c>
      <c r="D96" t="s">
        <v>196</v>
      </c>
      <c r="E96" t="s">
        <v>234</v>
      </c>
      <c r="F96">
        <v>1991</v>
      </c>
      <c r="G96" t="s">
        <v>243</v>
      </c>
      <c r="H96">
        <f>IFERROR(VLOOKUP($A96,Этап1!$B$2:$R$929,17,FALSE),0)</f>
        <v>0.89564220183486243</v>
      </c>
      <c r="I96">
        <f>IFERROR(VLOOKUP($A96,Этап2!$B$2:$R$929,17,FALSE),0)</f>
        <v>0.66812865497076013</v>
      </c>
      <c r="J96">
        <f>IFERROR(VLOOKUP($A96,Этап3!$B$2:$R$929,17,FALSE),0)</f>
        <v>0.2</v>
      </c>
      <c r="K96">
        <f>IFERROR(VLOOKUP($A96,Этап4!$B$2:$R$929,17,FALSE),0)</f>
        <v>0</v>
      </c>
      <c r="L96">
        <f t="shared" si="5"/>
        <v>0.89564220183486243</v>
      </c>
      <c r="M96">
        <f t="shared" si="6"/>
        <v>0.66812865497076013</v>
      </c>
      <c r="N96">
        <f t="shared" si="7"/>
        <v>0.2</v>
      </c>
      <c r="O96">
        <f t="shared" si="8"/>
        <v>1.7637708568056225</v>
      </c>
      <c r="P96">
        <f t="shared" si="9"/>
        <v>1.5637708568056226</v>
      </c>
    </row>
    <row r="97" spans="1:16" x14ac:dyDescent="0.25">
      <c r="A97">
        <v>195</v>
      </c>
      <c r="B97" t="s">
        <v>98</v>
      </c>
      <c r="C97" t="s">
        <v>246</v>
      </c>
      <c r="D97" t="s">
        <v>196</v>
      </c>
      <c r="E97" t="s">
        <v>234</v>
      </c>
      <c r="F97">
        <v>1984</v>
      </c>
      <c r="G97" t="s">
        <v>243</v>
      </c>
      <c r="H97">
        <f>IFERROR(VLOOKUP($A97,Этап1!$B$2:$R$929,17,FALSE),0)</f>
        <v>0</v>
      </c>
      <c r="I97">
        <f>IFERROR(VLOOKUP($A97,Этап2!$B$2:$R$929,17,FALSE),0)</f>
        <v>0.71686274509803916</v>
      </c>
      <c r="J97">
        <f>IFERROR(VLOOKUP($A97,Этап3!$B$2:$R$929,17,FALSE),0)</f>
        <v>0.80378129790495645</v>
      </c>
      <c r="K97">
        <f>IFERROR(VLOOKUP($A97,Этап4!$B$2:$R$929,17,FALSE),0)</f>
        <v>0.86234522942461767</v>
      </c>
      <c r="L97">
        <f t="shared" si="5"/>
        <v>0.86234522942461767</v>
      </c>
      <c r="M97">
        <f t="shared" si="6"/>
        <v>0.80378129790495645</v>
      </c>
      <c r="N97">
        <f t="shared" si="7"/>
        <v>0.71686274509803916</v>
      </c>
      <c r="O97">
        <f t="shared" si="8"/>
        <v>2.3829892724276132</v>
      </c>
      <c r="P97">
        <f t="shared" si="9"/>
        <v>1.666126527329574</v>
      </c>
    </row>
    <row r="98" spans="1:16" x14ac:dyDescent="0.25">
      <c r="A98">
        <v>196</v>
      </c>
      <c r="B98" t="s">
        <v>98</v>
      </c>
      <c r="C98" t="s">
        <v>233</v>
      </c>
      <c r="D98" t="s">
        <v>247</v>
      </c>
      <c r="E98" t="s">
        <v>234</v>
      </c>
      <c r="F98">
        <v>1984</v>
      </c>
      <c r="G98" t="s">
        <v>243</v>
      </c>
      <c r="H98">
        <f>IFERROR(VLOOKUP($A98,Этап1!$B$2:$R$929,17,FALSE),0)</f>
        <v>0.52663519892110588</v>
      </c>
      <c r="I98">
        <f>IFERROR(VLOOKUP($A98,Этап2!$B$2:$R$929,17,FALSE),0)</f>
        <v>0</v>
      </c>
      <c r="J98">
        <f>IFERROR(VLOOKUP($A98,Этап3!$B$2:$R$929,17,FALSE),0)</f>
        <v>0.57767168564083726</v>
      </c>
      <c r="K98">
        <f>IFERROR(VLOOKUP($A98,Этап4!$B$2:$R$929,17,FALSE),0)</f>
        <v>0.64000000000000012</v>
      </c>
      <c r="L98">
        <f t="shared" si="5"/>
        <v>0.64000000000000012</v>
      </c>
      <c r="M98">
        <f t="shared" si="6"/>
        <v>0.57767168564083726</v>
      </c>
      <c r="N98">
        <f t="shared" si="7"/>
        <v>0.52663519892110588</v>
      </c>
      <c r="O98">
        <f t="shared" si="8"/>
        <v>1.7443068845619432</v>
      </c>
      <c r="P98">
        <f t="shared" si="9"/>
        <v>1.2176716856408374</v>
      </c>
    </row>
    <row r="99" spans="1:16" x14ac:dyDescent="0.25">
      <c r="A99">
        <v>197</v>
      </c>
      <c r="B99" t="s">
        <v>98</v>
      </c>
      <c r="C99" t="s">
        <v>248</v>
      </c>
      <c r="D99" t="s">
        <v>104</v>
      </c>
      <c r="E99" t="s">
        <v>234</v>
      </c>
      <c r="F99">
        <v>1989</v>
      </c>
      <c r="G99" t="s">
        <v>243</v>
      </c>
      <c r="H99">
        <f>IFERROR(VLOOKUP($A99,Этап1!$B$2:$R$929,17,FALSE),0)</f>
        <v>0.92099056603773588</v>
      </c>
      <c r="I99">
        <f>IFERROR(VLOOKUP($A99,Этап2!$B$2:$R$929,17,FALSE),0)</f>
        <v>0.78657487091222034</v>
      </c>
      <c r="J99">
        <f>IFERROR(VLOOKUP($A99,Этап3!$B$2:$R$929,17,FALSE),0)</f>
        <v>0.8628634119583104</v>
      </c>
      <c r="K99">
        <f>IFERROR(VLOOKUP($A99,Этап4!$B$2:$R$929,17,FALSE),0)</f>
        <v>0.96181965881397247</v>
      </c>
      <c r="L99">
        <f t="shared" si="5"/>
        <v>0.96181965881397247</v>
      </c>
      <c r="M99">
        <f t="shared" si="6"/>
        <v>0.92099056603773588</v>
      </c>
      <c r="N99">
        <f t="shared" si="7"/>
        <v>0.8628634119583104</v>
      </c>
      <c r="O99">
        <f t="shared" si="8"/>
        <v>2.745673636810019</v>
      </c>
      <c r="P99">
        <f t="shared" si="9"/>
        <v>1.8828102248517085</v>
      </c>
    </row>
    <row r="100" spans="1:16" x14ac:dyDescent="0.25">
      <c r="A100">
        <v>198</v>
      </c>
      <c r="B100" t="s">
        <v>98</v>
      </c>
      <c r="C100" t="s">
        <v>249</v>
      </c>
      <c r="D100" t="s">
        <v>250</v>
      </c>
      <c r="E100" t="s">
        <v>234</v>
      </c>
      <c r="F100">
        <v>1994</v>
      </c>
      <c r="G100" t="s">
        <v>243</v>
      </c>
      <c r="H100">
        <f>IFERROR(VLOOKUP($A100,Этап1!$B$2:$R$929,17,FALSE),0)</f>
        <v>0.8229715489989462</v>
      </c>
      <c r="I100">
        <f>IFERROR(VLOOKUP($A100,Этап2!$B$2:$R$929,17,FALSE),0)</f>
        <v>0.71073094867807152</v>
      </c>
      <c r="J100">
        <f>IFERROR(VLOOKUP($A100,Этап3!$B$2:$R$929,17,FALSE),0)</f>
        <v>0.79204431017119836</v>
      </c>
      <c r="K100">
        <f>IFERROR(VLOOKUP($A100,Этап4!$B$2:$R$929,17,FALSE),0)</f>
        <v>0.8</v>
      </c>
      <c r="L100">
        <f t="shared" si="5"/>
        <v>0.8229715489989462</v>
      </c>
      <c r="M100">
        <f t="shared" si="6"/>
        <v>0.8</v>
      </c>
      <c r="N100">
        <f t="shared" si="7"/>
        <v>0.79204431017119836</v>
      </c>
      <c r="O100">
        <f t="shared" si="8"/>
        <v>2.4150158591701447</v>
      </c>
      <c r="P100">
        <f t="shared" si="9"/>
        <v>1.6229715489989462</v>
      </c>
    </row>
    <row r="101" spans="1:16" x14ac:dyDescent="0.25">
      <c r="A101">
        <v>199</v>
      </c>
      <c r="B101" t="s">
        <v>251</v>
      </c>
      <c r="C101" t="s">
        <v>252</v>
      </c>
      <c r="D101" t="s">
        <v>102</v>
      </c>
      <c r="E101" t="s">
        <v>234</v>
      </c>
      <c r="F101">
        <v>1973</v>
      </c>
      <c r="G101" t="s">
        <v>243</v>
      </c>
      <c r="H101">
        <f>IFERROR(VLOOKUP($A101,Этап1!$B$2:$R$929,17,FALSE),0)</f>
        <v>0</v>
      </c>
      <c r="I101">
        <f>IFERROR(VLOOKUP($A101,Этап2!$B$2:$R$929,17,FALSE),0)</f>
        <v>0.58227251296558225</v>
      </c>
      <c r="J101">
        <f>IFERROR(VLOOKUP($A101,Этап3!$B$2:$R$929,17,FALSE),0)</f>
        <v>0.6306836768073274</v>
      </c>
      <c r="K101">
        <f>IFERROR(VLOOKUP($A101,Этап4!$B$2:$R$929,17,FALSE),0)</f>
        <v>0.2</v>
      </c>
      <c r="L101">
        <f t="shared" si="5"/>
        <v>0.6306836768073274</v>
      </c>
      <c r="M101">
        <f t="shared" si="6"/>
        <v>0.58227251296558225</v>
      </c>
      <c r="N101">
        <f t="shared" si="7"/>
        <v>0.2</v>
      </c>
      <c r="O101">
        <f t="shared" si="8"/>
        <v>1.4129561897729095</v>
      </c>
      <c r="P101">
        <f t="shared" si="9"/>
        <v>1.2129561897729095</v>
      </c>
    </row>
    <row r="102" spans="1:16" x14ac:dyDescent="0.25">
      <c r="A102">
        <v>200</v>
      </c>
      <c r="B102" t="s">
        <v>32</v>
      </c>
      <c r="C102" t="s">
        <v>253</v>
      </c>
      <c r="D102" t="s">
        <v>254</v>
      </c>
      <c r="E102" t="s">
        <v>234</v>
      </c>
      <c r="F102">
        <v>2010</v>
      </c>
      <c r="G102">
        <v>22</v>
      </c>
      <c r="H102">
        <f>IFERROR(VLOOKUP($A102,Этап1!$B$2:$R$929,17,FALSE),0)</f>
        <v>0.2</v>
      </c>
      <c r="I102">
        <f>IFERROR(VLOOKUP($A102,Этап2!$B$2:$R$929,17,FALSE),0)</f>
        <v>0.82616487455197141</v>
      </c>
      <c r="J102">
        <f>IFERROR(VLOOKUP($A102,Этап3!$B$2:$R$929,17,FALSE),0)</f>
        <v>1</v>
      </c>
      <c r="K102">
        <f>IFERROR(VLOOKUP($A102,Этап4!$B$2:$R$929,17,FALSE),0)</f>
        <v>0.85090909090909095</v>
      </c>
      <c r="L102">
        <f t="shared" si="5"/>
        <v>1</v>
      </c>
      <c r="M102">
        <f t="shared" si="6"/>
        <v>0.85090909090909095</v>
      </c>
      <c r="N102">
        <f t="shared" si="7"/>
        <v>0.82616487455197141</v>
      </c>
      <c r="O102">
        <f t="shared" si="8"/>
        <v>2.6770739654610622</v>
      </c>
      <c r="P102">
        <f t="shared" si="9"/>
        <v>1.8509090909090911</v>
      </c>
    </row>
    <row r="103" spans="1:16" x14ac:dyDescent="0.25">
      <c r="A103">
        <v>201</v>
      </c>
      <c r="B103" t="s">
        <v>73</v>
      </c>
      <c r="C103" t="s">
        <v>255</v>
      </c>
      <c r="D103" t="s">
        <v>256</v>
      </c>
      <c r="E103" t="s">
        <v>234</v>
      </c>
      <c r="F103">
        <v>2007</v>
      </c>
      <c r="G103">
        <v>163</v>
      </c>
      <c r="H103">
        <f>IFERROR(VLOOKUP($A103,Этап1!$B$2:$R$929,17,FALSE),0)</f>
        <v>0</v>
      </c>
      <c r="I103">
        <f>IFERROR(VLOOKUP($A103,Этап2!$B$2:$R$929,17,FALSE),0)</f>
        <v>0.72119669000636544</v>
      </c>
      <c r="J103">
        <f>IFERROR(VLOOKUP($A103,Этап3!$B$2:$R$929,17,FALSE),0)</f>
        <v>0.67660208643815201</v>
      </c>
      <c r="K103">
        <f>IFERROR(VLOOKUP($A103,Этап4!$B$2:$R$929,17,FALSE),0)</f>
        <v>0.69973890339425582</v>
      </c>
      <c r="L103">
        <f t="shared" si="5"/>
        <v>0.72119669000636544</v>
      </c>
      <c r="M103">
        <f t="shared" si="6"/>
        <v>0.69973890339425582</v>
      </c>
      <c r="N103">
        <f t="shared" si="7"/>
        <v>0.67660208643815201</v>
      </c>
      <c r="O103">
        <f t="shared" si="8"/>
        <v>2.0975376798387733</v>
      </c>
      <c r="P103">
        <f t="shared" si="9"/>
        <v>1.4209355934006211</v>
      </c>
    </row>
    <row r="104" spans="1:16" x14ac:dyDescent="0.25">
      <c r="A104">
        <v>202</v>
      </c>
      <c r="B104" t="s">
        <v>73</v>
      </c>
      <c r="C104" t="s">
        <v>257</v>
      </c>
      <c r="D104" t="s">
        <v>123</v>
      </c>
      <c r="E104" t="s">
        <v>234</v>
      </c>
      <c r="F104">
        <v>2007</v>
      </c>
      <c r="G104">
        <v>161</v>
      </c>
      <c r="H104">
        <f>IFERROR(VLOOKUP($A104,Этап1!$B$2:$R$929,17,FALSE),0)</f>
        <v>0.96111111111111114</v>
      </c>
      <c r="I104">
        <f>IFERROR(VLOOKUP($A104,Этап2!$B$2:$R$929,17,FALSE),0)</f>
        <v>0.96261682242990665</v>
      </c>
      <c r="J104">
        <f>IFERROR(VLOOKUP($A104,Этап3!$B$2:$R$929,17,FALSE),0)</f>
        <v>1</v>
      </c>
      <c r="K104">
        <f>IFERROR(VLOOKUP($A104,Этап4!$B$2:$R$929,17,FALSE),0)</f>
        <v>1</v>
      </c>
      <c r="L104">
        <f t="shared" si="5"/>
        <v>1</v>
      </c>
      <c r="M104">
        <f t="shared" si="6"/>
        <v>1</v>
      </c>
      <c r="N104">
        <f t="shared" si="7"/>
        <v>0.96261682242990665</v>
      </c>
      <c r="O104">
        <f t="shared" si="8"/>
        <v>2.9626168224299065</v>
      </c>
      <c r="P104">
        <f t="shared" si="9"/>
        <v>2</v>
      </c>
    </row>
    <row r="105" spans="1:16" x14ac:dyDescent="0.25">
      <c r="A105">
        <v>203</v>
      </c>
      <c r="B105" t="s">
        <v>133</v>
      </c>
      <c r="C105" t="s">
        <v>258</v>
      </c>
      <c r="D105" t="s">
        <v>117</v>
      </c>
      <c r="E105" t="s">
        <v>234</v>
      </c>
      <c r="F105">
        <v>2006</v>
      </c>
      <c r="G105">
        <v>163</v>
      </c>
      <c r="H105">
        <f>IFERROR(VLOOKUP($A105,Этап1!$B$2:$R$929,17,FALSE),0)</f>
        <v>0</v>
      </c>
      <c r="I105">
        <f>IFERROR(VLOOKUP($A105,Этап2!$B$2:$R$929,17,FALSE),0)</f>
        <v>0.92702485966319148</v>
      </c>
      <c r="J105">
        <f>IFERROR(VLOOKUP($A105,Этап3!$B$2:$R$929,17,FALSE),0)</f>
        <v>0.99313658201784483</v>
      </c>
      <c r="K105">
        <f>IFERROR(VLOOKUP($A105,Этап4!$B$2:$R$929,17,FALSE),0)</f>
        <v>0.87225705329153613</v>
      </c>
      <c r="L105">
        <f t="shared" si="5"/>
        <v>0.99313658201784483</v>
      </c>
      <c r="M105">
        <f t="shared" si="6"/>
        <v>0.92702485966319148</v>
      </c>
      <c r="N105">
        <f t="shared" si="7"/>
        <v>0.87225705329153613</v>
      </c>
      <c r="O105">
        <f t="shared" si="8"/>
        <v>2.7924184949725728</v>
      </c>
      <c r="P105">
        <f t="shared" si="9"/>
        <v>1.9201614416810364</v>
      </c>
    </row>
    <row r="106" spans="1:16" x14ac:dyDescent="0.25">
      <c r="A106">
        <v>204</v>
      </c>
      <c r="B106" t="s">
        <v>53</v>
      </c>
      <c r="C106" t="s">
        <v>144</v>
      </c>
      <c r="D106" t="s">
        <v>52</v>
      </c>
      <c r="E106" t="s">
        <v>234</v>
      </c>
      <c r="F106">
        <v>2005</v>
      </c>
      <c r="G106">
        <v>28</v>
      </c>
      <c r="H106">
        <f>IFERROR(VLOOKUP($A106,Этап1!$B$2:$R$929,17,FALSE),0)</f>
        <v>0.75512665862484918</v>
      </c>
      <c r="I106">
        <f>IFERROR(VLOOKUP($A106,Этап2!$B$2:$R$929,17,FALSE),0)</f>
        <v>0.77346780449961194</v>
      </c>
      <c r="J106">
        <f>IFERROR(VLOOKUP($A106,Этап3!$B$2:$R$929,17,FALSE),0)</f>
        <v>0.88004246284501075</v>
      </c>
      <c r="K106">
        <f>IFERROR(VLOOKUP($A106,Этап4!$B$2:$R$929,17,FALSE),0)</f>
        <v>0.71593830334190234</v>
      </c>
      <c r="L106">
        <f t="shared" si="5"/>
        <v>0.88004246284501075</v>
      </c>
      <c r="M106">
        <f t="shared" si="6"/>
        <v>0.77346780449961194</v>
      </c>
      <c r="N106">
        <f t="shared" si="7"/>
        <v>0.75512665862484918</v>
      </c>
      <c r="O106">
        <f t="shared" si="8"/>
        <v>2.4086369259694718</v>
      </c>
      <c r="P106">
        <f t="shared" si="9"/>
        <v>1.6535102673446227</v>
      </c>
    </row>
    <row r="107" spans="1:16" x14ac:dyDescent="0.25">
      <c r="A107">
        <v>205</v>
      </c>
      <c r="B107" t="s">
        <v>143</v>
      </c>
      <c r="C107" t="s">
        <v>259</v>
      </c>
      <c r="D107" t="s">
        <v>145</v>
      </c>
      <c r="E107" t="s">
        <v>234</v>
      </c>
      <c r="F107">
        <v>2003</v>
      </c>
      <c r="G107" t="s">
        <v>243</v>
      </c>
      <c r="H107">
        <f>IFERROR(VLOOKUP($A107,Этап1!$B$2:$R$929,17,FALSE),0)</f>
        <v>0</v>
      </c>
      <c r="I107">
        <f>IFERROR(VLOOKUP($A107,Этап2!$B$2:$R$929,17,FALSE),0)</f>
        <v>0.95600366636113654</v>
      </c>
      <c r="J107">
        <f>IFERROR(VLOOKUP($A107,Этап3!$B$2:$R$929,17,FALSE),0)</f>
        <v>0.87439024390243902</v>
      </c>
      <c r="K107">
        <f>IFERROR(VLOOKUP($A107,Этап4!$B$2:$R$929,17,FALSE),0)</f>
        <v>0.91092436974789925</v>
      </c>
      <c r="L107">
        <f t="shared" si="5"/>
        <v>0.95600366636113654</v>
      </c>
      <c r="M107">
        <f t="shared" si="6"/>
        <v>0.91092436974789925</v>
      </c>
      <c r="N107">
        <f t="shared" si="7"/>
        <v>0.87439024390243902</v>
      </c>
      <c r="O107">
        <f t="shared" si="8"/>
        <v>2.741318280011475</v>
      </c>
      <c r="P107">
        <f t="shared" si="9"/>
        <v>1.8669280361090359</v>
      </c>
    </row>
    <row r="108" spans="1:16" x14ac:dyDescent="0.25">
      <c r="A108">
        <v>206</v>
      </c>
      <c r="B108" t="s">
        <v>27</v>
      </c>
      <c r="C108" t="s">
        <v>260</v>
      </c>
      <c r="D108" t="s">
        <v>207</v>
      </c>
      <c r="E108" t="s">
        <v>234</v>
      </c>
      <c r="F108">
        <v>2001</v>
      </c>
      <c r="G108" t="s">
        <v>243</v>
      </c>
      <c r="H108">
        <f>IFERROR(VLOOKUP($A108,Этап1!$B$2:$R$929,17,FALSE),0)</f>
        <v>0</v>
      </c>
      <c r="I108">
        <f>IFERROR(VLOOKUP($A108,Этап2!$B$2:$R$929,17,FALSE),0)</f>
        <v>0.99619771863117845</v>
      </c>
      <c r="J108">
        <f>IFERROR(VLOOKUP($A108,Этап3!$B$2:$R$929,17,FALSE),0)</f>
        <v>0.86200495049504944</v>
      </c>
      <c r="K108">
        <f>IFERROR(VLOOKUP($A108,Этап4!$B$2:$R$929,17,FALSE),0)</f>
        <v>0.8839137645107793</v>
      </c>
      <c r="L108">
        <f t="shared" si="5"/>
        <v>0.99619771863117845</v>
      </c>
      <c r="M108">
        <f t="shared" si="6"/>
        <v>0.8839137645107793</v>
      </c>
      <c r="N108">
        <f t="shared" si="7"/>
        <v>0.86200495049504944</v>
      </c>
      <c r="O108">
        <f t="shared" si="8"/>
        <v>2.7421164336370074</v>
      </c>
      <c r="P108">
        <f t="shared" si="9"/>
        <v>1.8801114831419579</v>
      </c>
    </row>
    <row r="109" spans="1:16" x14ac:dyDescent="0.25">
      <c r="A109">
        <v>207</v>
      </c>
      <c r="B109" t="s">
        <v>27</v>
      </c>
      <c r="C109" t="s">
        <v>260</v>
      </c>
      <c r="D109" t="s">
        <v>261</v>
      </c>
      <c r="E109" t="s">
        <v>234</v>
      </c>
      <c r="F109">
        <v>1976</v>
      </c>
      <c r="G109" t="s">
        <v>243</v>
      </c>
      <c r="H109">
        <f>IFERROR(VLOOKUP($A109,Этап1!$B$2:$R$929,17,FALSE),0)</f>
        <v>0.65148514851485162</v>
      </c>
      <c r="I109">
        <f>IFERROR(VLOOKUP($A109,Этап2!$B$2:$R$929,17,FALSE),0)</f>
        <v>0.63824604141291097</v>
      </c>
      <c r="J109">
        <f>IFERROR(VLOOKUP($A109,Этап3!$B$2:$R$929,17,FALSE),0)</f>
        <v>0.59352364720920314</v>
      </c>
      <c r="K109">
        <f>IFERROR(VLOOKUP($A109,Этап4!$B$2:$R$929,17,FALSE),0)</f>
        <v>0.56792754395311662</v>
      </c>
      <c r="L109">
        <f t="shared" si="5"/>
        <v>0.65148514851485162</v>
      </c>
      <c r="M109">
        <f t="shared" si="6"/>
        <v>0.63824604141291097</v>
      </c>
      <c r="N109">
        <f t="shared" si="7"/>
        <v>0.59352364720920314</v>
      </c>
      <c r="O109">
        <f t="shared" si="8"/>
        <v>1.8832548371369657</v>
      </c>
      <c r="P109">
        <f t="shared" si="9"/>
        <v>1.2897311899277626</v>
      </c>
    </row>
    <row r="110" spans="1:16" x14ac:dyDescent="0.25">
      <c r="A110">
        <v>208</v>
      </c>
      <c r="B110" t="s">
        <v>27</v>
      </c>
      <c r="C110" t="s">
        <v>262</v>
      </c>
      <c r="D110" t="s">
        <v>135</v>
      </c>
      <c r="E110" t="s">
        <v>234</v>
      </c>
      <c r="F110">
        <v>1987</v>
      </c>
      <c r="G110" t="s">
        <v>243</v>
      </c>
      <c r="H110">
        <f>IFERROR(VLOOKUP($A110,Этап1!$B$2:$R$929,17,FALSE),0)</f>
        <v>0</v>
      </c>
      <c r="I110">
        <f>IFERROR(VLOOKUP($A110,Этап2!$B$2:$R$929,17,FALSE),0)</f>
        <v>0</v>
      </c>
      <c r="J110">
        <f>IFERROR(VLOOKUP($A110,Этап3!$B$2:$R$929,17,FALSE),0)</f>
        <v>0.85617701290719117</v>
      </c>
      <c r="K110">
        <f>IFERROR(VLOOKUP($A110,Этап4!$B$2:$R$929,17,FALSE),0)</f>
        <v>0.84402216943784636</v>
      </c>
      <c r="L110">
        <f t="shared" si="5"/>
        <v>0.85617701290719117</v>
      </c>
      <c r="M110">
        <f t="shared" si="6"/>
        <v>0.84402216943784636</v>
      </c>
      <c r="N110">
        <f t="shared" si="7"/>
        <v>0</v>
      </c>
      <c r="O110">
        <f t="shared" si="8"/>
        <v>1.7001991823450375</v>
      </c>
      <c r="P110">
        <f t="shared" si="9"/>
        <v>1.7001991823450375</v>
      </c>
    </row>
    <row r="111" spans="1:16" x14ac:dyDescent="0.25">
      <c r="A111">
        <v>209</v>
      </c>
      <c r="B111" t="s">
        <v>27</v>
      </c>
      <c r="C111" t="s">
        <v>263</v>
      </c>
      <c r="D111" t="s">
        <v>140</v>
      </c>
      <c r="E111" t="s">
        <v>234</v>
      </c>
      <c r="F111">
        <v>1990</v>
      </c>
      <c r="G111" t="s">
        <v>243</v>
      </c>
      <c r="H111">
        <f>IFERROR(VLOOKUP($A111,Этап1!$B$2:$R$929,17,FALSE),0)</f>
        <v>0</v>
      </c>
      <c r="I111">
        <f>IFERROR(VLOOKUP($A111,Этап2!$B$2:$R$929,17,FALSE),0)</f>
        <v>0.8941979522184299</v>
      </c>
      <c r="J111">
        <f>IFERROR(VLOOKUP($A111,Этап3!$B$2:$R$929,17,FALSE),0)</f>
        <v>0.875</v>
      </c>
      <c r="K111">
        <f>IFERROR(VLOOKUP($A111,Этап4!$B$2:$R$929,17,FALSE),0)</f>
        <v>0.90109890109890112</v>
      </c>
      <c r="L111">
        <f t="shared" si="5"/>
        <v>0.90109890109890112</v>
      </c>
      <c r="M111">
        <f t="shared" si="6"/>
        <v>0.8941979522184299</v>
      </c>
      <c r="N111">
        <f t="shared" si="7"/>
        <v>0.875</v>
      </c>
      <c r="O111">
        <f t="shared" si="8"/>
        <v>2.670296853317331</v>
      </c>
      <c r="P111">
        <f t="shared" si="9"/>
        <v>1.795296853317331</v>
      </c>
    </row>
    <row r="112" spans="1:16" x14ac:dyDescent="0.25">
      <c r="A112">
        <v>210</v>
      </c>
      <c r="B112" t="s">
        <v>27</v>
      </c>
      <c r="C112" t="s">
        <v>253</v>
      </c>
      <c r="D112" t="s">
        <v>140</v>
      </c>
      <c r="E112" t="s">
        <v>234</v>
      </c>
      <c r="F112">
        <v>1982</v>
      </c>
      <c r="G112" t="s">
        <v>243</v>
      </c>
      <c r="H112">
        <f>IFERROR(VLOOKUP($A112,Этап1!$B$2:$R$929,17,FALSE),0)</f>
        <v>0.8133498145859086</v>
      </c>
      <c r="I112">
        <f>IFERROR(VLOOKUP($A112,Этап2!$B$2:$R$929,17,FALSE),0)</f>
        <v>0.82067345340642117</v>
      </c>
      <c r="J112">
        <f>IFERROR(VLOOKUP($A112,Этап3!$B$2:$R$929,17,FALSE),0)</f>
        <v>0.76961325966850824</v>
      </c>
      <c r="K112">
        <f>IFERROR(VLOOKUP($A112,Этап4!$B$2:$R$929,17,FALSE),0)</f>
        <v>0.62595419847328237</v>
      </c>
      <c r="L112">
        <f t="shared" si="5"/>
        <v>0.82067345340642117</v>
      </c>
      <c r="M112">
        <f t="shared" si="6"/>
        <v>0.8133498145859086</v>
      </c>
      <c r="N112">
        <f t="shared" si="7"/>
        <v>0.76961325966850824</v>
      </c>
      <c r="O112">
        <f t="shared" si="8"/>
        <v>2.4036365276608378</v>
      </c>
      <c r="P112">
        <f t="shared" si="9"/>
        <v>1.6340232679923297</v>
      </c>
    </row>
    <row r="113" spans="1:16" x14ac:dyDescent="0.25">
      <c r="A113">
        <v>211</v>
      </c>
      <c r="B113" t="s">
        <v>27</v>
      </c>
      <c r="C113" t="s">
        <v>264</v>
      </c>
      <c r="D113" t="s">
        <v>65</v>
      </c>
      <c r="E113" t="s">
        <v>234</v>
      </c>
      <c r="F113">
        <v>1987</v>
      </c>
      <c r="G113" t="s">
        <v>243</v>
      </c>
      <c r="H113">
        <f>IFERROR(VLOOKUP($A113,Этап1!$B$2:$R$929,17,FALSE),0)</f>
        <v>0</v>
      </c>
      <c r="I113">
        <f>IFERROR(VLOOKUP($A113,Этап2!$B$2:$R$929,17,FALSE),0)</f>
        <v>0.85620915032679734</v>
      </c>
      <c r="J113">
        <f>IFERROR(VLOOKUP($A113,Этап3!$B$2:$R$929,17,FALSE),0)</f>
        <v>0.81461988304093569</v>
      </c>
      <c r="K113">
        <f>IFERROR(VLOOKUP($A113,Этап4!$B$2:$R$929,17,FALSE),0)</f>
        <v>0.78613569321533916</v>
      </c>
      <c r="L113">
        <f t="shared" si="5"/>
        <v>0.85620915032679734</v>
      </c>
      <c r="M113">
        <f t="shared" si="6"/>
        <v>0.81461988304093569</v>
      </c>
      <c r="N113">
        <f t="shared" si="7"/>
        <v>0.78613569321533916</v>
      </c>
      <c r="O113">
        <f t="shared" si="8"/>
        <v>2.4569647265830721</v>
      </c>
      <c r="P113">
        <f t="shared" si="9"/>
        <v>1.6708290333677329</v>
      </c>
    </row>
    <row r="114" spans="1:16" x14ac:dyDescent="0.25">
      <c r="A114">
        <v>212</v>
      </c>
      <c r="B114" t="s">
        <v>27</v>
      </c>
      <c r="C114" t="s">
        <v>265</v>
      </c>
      <c r="D114" t="s">
        <v>207</v>
      </c>
      <c r="E114" t="s">
        <v>234</v>
      </c>
      <c r="F114">
        <v>1991</v>
      </c>
      <c r="G114" t="s">
        <v>243</v>
      </c>
      <c r="H114">
        <f>IFERROR(VLOOKUP($A114,Этап1!$B$2:$R$929,17,FALSE),0)</f>
        <v>0.7075268817204301</v>
      </c>
      <c r="I114">
        <f>IFERROR(VLOOKUP($A114,Этап2!$B$2:$R$929,17,FALSE),0)</f>
        <v>0.63863497867154162</v>
      </c>
      <c r="J114">
        <f>IFERROR(VLOOKUP($A114,Этап3!$B$2:$R$929,17,FALSE),0)</f>
        <v>0.60486322188449848</v>
      </c>
      <c r="K114">
        <f>IFERROR(VLOOKUP($A114,Этап4!$B$2:$R$929,17,FALSE),0)</f>
        <v>0.65198776758409782</v>
      </c>
      <c r="L114">
        <f t="shared" si="5"/>
        <v>0.7075268817204301</v>
      </c>
      <c r="M114">
        <f t="shared" si="6"/>
        <v>0.65198776758409782</v>
      </c>
      <c r="N114">
        <f t="shared" si="7"/>
        <v>0.63863497867154162</v>
      </c>
      <c r="O114">
        <f t="shared" si="8"/>
        <v>1.9981496279760695</v>
      </c>
      <c r="P114">
        <f t="shared" si="9"/>
        <v>1.3595146493045278</v>
      </c>
    </row>
    <row r="115" spans="1:16" x14ac:dyDescent="0.25">
      <c r="A115">
        <v>213</v>
      </c>
      <c r="B115" t="s">
        <v>27</v>
      </c>
      <c r="C115" t="s">
        <v>266</v>
      </c>
      <c r="D115" t="s">
        <v>261</v>
      </c>
      <c r="E115" t="s">
        <v>234</v>
      </c>
      <c r="F115">
        <v>1985</v>
      </c>
      <c r="G115" t="s">
        <v>243</v>
      </c>
      <c r="H115">
        <f>IFERROR(VLOOKUP($A115,Этап1!$B$2:$R$929,17,FALSE),0)</f>
        <v>0</v>
      </c>
      <c r="I115">
        <f>IFERROR(VLOOKUP($A115,Этап2!$B$2:$R$929,17,FALSE),0)</f>
        <v>0.93655049151027714</v>
      </c>
      <c r="J115">
        <f>IFERROR(VLOOKUP($A115,Этап3!$B$2:$R$929,17,FALSE),0)</f>
        <v>0.81893004115226331</v>
      </c>
      <c r="K115">
        <f>IFERROR(VLOOKUP($A115,Этап4!$B$2:$R$929,17,FALSE),0)</f>
        <v>0</v>
      </c>
      <c r="L115">
        <f t="shared" si="5"/>
        <v>0.93655049151027714</v>
      </c>
      <c r="M115">
        <f t="shared" si="6"/>
        <v>0.81893004115226331</v>
      </c>
      <c r="N115">
        <f t="shared" si="7"/>
        <v>0</v>
      </c>
      <c r="O115">
        <f t="shared" si="8"/>
        <v>1.7554805326625404</v>
      </c>
      <c r="P115">
        <f t="shared" si="9"/>
        <v>1.7554805326625404</v>
      </c>
    </row>
    <row r="116" spans="1:16" x14ac:dyDescent="0.25">
      <c r="A116">
        <v>214</v>
      </c>
      <c r="B116" t="s">
        <v>60</v>
      </c>
      <c r="C116" t="s">
        <v>267</v>
      </c>
      <c r="D116" t="s">
        <v>268</v>
      </c>
      <c r="E116" t="s">
        <v>269</v>
      </c>
      <c r="F116">
        <v>2011</v>
      </c>
      <c r="G116" t="s">
        <v>270</v>
      </c>
      <c r="H116">
        <f>IFERROR(VLOOKUP($A116,Этап1!$B$2:$R$929,17,FALSE),0)</f>
        <v>0.2</v>
      </c>
      <c r="I116">
        <f>IFERROR(VLOOKUP($A116,Этап2!$B$2:$R$929,17,FALSE),0)</f>
        <v>0.76230899830220722</v>
      </c>
      <c r="J116">
        <f>IFERROR(VLOOKUP($A116,Этап3!$B$2:$R$929,17,FALSE),0)</f>
        <v>0.63035495716034284</v>
      </c>
      <c r="K116">
        <f>IFERROR(VLOOKUP($A116,Этап4!$B$2:$R$929,17,FALSE),0)</f>
        <v>0.2</v>
      </c>
      <c r="L116">
        <f t="shared" si="5"/>
        <v>0.76230899830220722</v>
      </c>
      <c r="M116">
        <f t="shared" si="6"/>
        <v>0.63035495716034284</v>
      </c>
      <c r="N116">
        <f t="shared" si="7"/>
        <v>0.2</v>
      </c>
      <c r="O116">
        <f t="shared" si="8"/>
        <v>1.5926639554625501</v>
      </c>
      <c r="P116">
        <f t="shared" si="9"/>
        <v>1.3926639554625502</v>
      </c>
    </row>
    <row r="117" spans="1:16" x14ac:dyDescent="0.25">
      <c r="A117">
        <v>215</v>
      </c>
      <c r="B117" t="s">
        <v>60</v>
      </c>
      <c r="C117" t="s">
        <v>271</v>
      </c>
      <c r="D117" t="s">
        <v>268</v>
      </c>
      <c r="E117" t="s">
        <v>269</v>
      </c>
      <c r="F117">
        <v>2011</v>
      </c>
      <c r="G117" t="s">
        <v>270</v>
      </c>
      <c r="H117">
        <f>IFERROR(VLOOKUP($A117,Этап1!$B$2:$R$929,17,FALSE),0)</f>
        <v>0.4</v>
      </c>
      <c r="I117">
        <f>IFERROR(VLOOKUP($A117,Этап2!$B$2:$R$929,17,FALSE),0)</f>
        <v>0.2</v>
      </c>
      <c r="J117">
        <f>IFERROR(VLOOKUP($A117,Этап3!$B$2:$R$929,17,FALSE),0)</f>
        <v>0.2</v>
      </c>
      <c r="K117">
        <f>IFERROR(VLOOKUP($A117,Этап4!$B$2:$R$929,17,FALSE),0)</f>
        <v>0.2</v>
      </c>
      <c r="L117">
        <f t="shared" si="5"/>
        <v>0.4</v>
      </c>
      <c r="M117">
        <f t="shared" si="6"/>
        <v>0.2</v>
      </c>
      <c r="N117">
        <f t="shared" si="7"/>
        <v>0.2</v>
      </c>
      <c r="O117">
        <f t="shared" si="8"/>
        <v>0.8</v>
      </c>
      <c r="P117">
        <f t="shared" si="9"/>
        <v>0.60000000000000009</v>
      </c>
    </row>
    <row r="118" spans="1:16" x14ac:dyDescent="0.25">
      <c r="A118">
        <v>216</v>
      </c>
      <c r="B118" t="s">
        <v>60</v>
      </c>
      <c r="C118" t="s">
        <v>272</v>
      </c>
      <c r="D118" t="s">
        <v>273</v>
      </c>
      <c r="E118" t="s">
        <v>269</v>
      </c>
      <c r="F118">
        <v>2010</v>
      </c>
      <c r="G118" t="s">
        <v>270</v>
      </c>
      <c r="H118">
        <f>IFERROR(VLOOKUP($A118,Этап1!$B$2:$R$929,17,FALSE),0)</f>
        <v>0.4</v>
      </c>
      <c r="I118">
        <f>IFERROR(VLOOKUP($A118,Этап2!$B$2:$R$929,17,FALSE),0)</f>
        <v>0.61338797814207657</v>
      </c>
      <c r="J118">
        <f>IFERROR(VLOOKUP($A118,Этап3!$B$2:$R$929,17,FALSE),0)</f>
        <v>0</v>
      </c>
      <c r="K118">
        <f>IFERROR(VLOOKUP($A118,Этап4!$B$2:$R$929,17,FALSE),0)</f>
        <v>0</v>
      </c>
      <c r="L118">
        <f t="shared" si="5"/>
        <v>0.61338797814207657</v>
      </c>
      <c r="M118">
        <f t="shared" si="6"/>
        <v>0.4</v>
      </c>
      <c r="N118">
        <f t="shared" si="7"/>
        <v>0</v>
      </c>
      <c r="O118">
        <f t="shared" si="8"/>
        <v>1.0133879781420765</v>
      </c>
      <c r="P118">
        <f t="shared" si="9"/>
        <v>1.0133879781420765</v>
      </c>
    </row>
    <row r="119" spans="1:16" x14ac:dyDescent="0.25">
      <c r="A119">
        <v>217</v>
      </c>
      <c r="B119" t="s">
        <v>60</v>
      </c>
      <c r="C119" t="s">
        <v>274</v>
      </c>
      <c r="D119" t="s">
        <v>275</v>
      </c>
      <c r="E119" t="s">
        <v>269</v>
      </c>
      <c r="F119">
        <v>2010</v>
      </c>
      <c r="G119" t="s">
        <v>270</v>
      </c>
      <c r="H119">
        <f>IFERROR(VLOOKUP($A119,Этап1!$B$2:$R$929,17,FALSE),0)</f>
        <v>0.52521008403361347</v>
      </c>
      <c r="I119">
        <f>IFERROR(VLOOKUP($A119,Этап2!$B$2:$R$929,17,FALSE),0)</f>
        <v>0.2</v>
      </c>
      <c r="J119">
        <f>IFERROR(VLOOKUP($A119,Этап3!$B$2:$R$929,17,FALSE),0)</f>
        <v>0.76296296296296306</v>
      </c>
      <c r="K119">
        <f>IFERROR(VLOOKUP($A119,Этап4!$B$2:$R$929,17,FALSE),0)</f>
        <v>0.4</v>
      </c>
      <c r="L119">
        <f t="shared" si="5"/>
        <v>0.76296296296296306</v>
      </c>
      <c r="M119">
        <f t="shared" si="6"/>
        <v>0.52521008403361347</v>
      </c>
      <c r="N119">
        <f t="shared" si="7"/>
        <v>0.4</v>
      </c>
      <c r="O119">
        <f t="shared" si="8"/>
        <v>1.6881730469965763</v>
      </c>
      <c r="P119">
        <f t="shared" si="9"/>
        <v>1.2881730469965764</v>
      </c>
    </row>
    <row r="120" spans="1:16" x14ac:dyDescent="0.25">
      <c r="A120">
        <v>218</v>
      </c>
      <c r="B120" t="s">
        <v>40</v>
      </c>
      <c r="C120" t="s">
        <v>276</v>
      </c>
      <c r="D120" t="s">
        <v>277</v>
      </c>
      <c r="E120" t="s">
        <v>269</v>
      </c>
      <c r="F120">
        <v>2009</v>
      </c>
      <c r="G120" t="s">
        <v>270</v>
      </c>
      <c r="H120">
        <f>IFERROR(VLOOKUP($A120,Этап1!$B$2:$R$929,17,FALSE),0)</f>
        <v>1</v>
      </c>
      <c r="I120">
        <f>IFERROR(VLOOKUP($A120,Этап2!$B$2:$R$929,17,FALSE),0)</f>
        <v>0.2</v>
      </c>
      <c r="J120">
        <f>IFERROR(VLOOKUP($A120,Этап3!$B$2:$R$929,17,FALSE),0)</f>
        <v>0.59430604982206403</v>
      </c>
      <c r="K120">
        <f>IFERROR(VLOOKUP($A120,Этап4!$B$2:$R$929,17,FALSE),0)</f>
        <v>0.57417102966841194</v>
      </c>
      <c r="L120">
        <f t="shared" si="5"/>
        <v>1</v>
      </c>
      <c r="M120">
        <f t="shared" si="6"/>
        <v>0.59430604982206403</v>
      </c>
      <c r="N120">
        <f t="shared" si="7"/>
        <v>0.57417102966841194</v>
      </c>
      <c r="O120">
        <f t="shared" si="8"/>
        <v>2.1684770794904757</v>
      </c>
      <c r="P120">
        <f t="shared" si="9"/>
        <v>1.594306049822064</v>
      </c>
    </row>
    <row r="121" spans="1:16" x14ac:dyDescent="0.25">
      <c r="A121">
        <v>219</v>
      </c>
      <c r="B121" t="s">
        <v>40</v>
      </c>
      <c r="C121" t="s">
        <v>278</v>
      </c>
      <c r="D121" t="s">
        <v>109</v>
      </c>
      <c r="E121" t="s">
        <v>269</v>
      </c>
      <c r="F121">
        <v>2009</v>
      </c>
      <c r="G121" t="s">
        <v>270</v>
      </c>
      <c r="H121">
        <f>IFERROR(VLOOKUP($A121,Этап1!$B$2:$R$929,17,FALSE),0)</f>
        <v>0.90977443609022557</v>
      </c>
      <c r="I121">
        <f>IFERROR(VLOOKUP($A121,Этап2!$B$2:$R$929,17,FALSE),0)</f>
        <v>0.79746835443037978</v>
      </c>
      <c r="J121">
        <f>IFERROR(VLOOKUP($A121,Этап3!$B$2:$R$929,17,FALSE),0)</f>
        <v>0.93644859813084114</v>
      </c>
      <c r="K121">
        <f>IFERROR(VLOOKUP($A121,Этап4!$B$2:$R$929,17,FALSE),0)</f>
        <v>0.2</v>
      </c>
      <c r="L121">
        <f t="shared" si="5"/>
        <v>0.93644859813084114</v>
      </c>
      <c r="M121">
        <f t="shared" si="6"/>
        <v>0.90977443609022557</v>
      </c>
      <c r="N121">
        <f t="shared" si="7"/>
        <v>0.79746835443037978</v>
      </c>
      <c r="O121">
        <f t="shared" si="8"/>
        <v>2.6436913886514466</v>
      </c>
      <c r="P121">
        <f t="shared" si="9"/>
        <v>1.8462230342210666</v>
      </c>
    </row>
    <row r="122" spans="1:16" x14ac:dyDescent="0.25">
      <c r="A122">
        <v>220</v>
      </c>
      <c r="B122" t="s">
        <v>40</v>
      </c>
      <c r="C122" t="s">
        <v>279</v>
      </c>
      <c r="D122" t="s">
        <v>280</v>
      </c>
      <c r="E122" t="s">
        <v>269</v>
      </c>
      <c r="F122">
        <v>2009</v>
      </c>
      <c r="G122" t="s">
        <v>270</v>
      </c>
      <c r="H122">
        <f>IFERROR(VLOOKUP($A122,Этап1!$B$2:$R$929,17,FALSE),0)</f>
        <v>0</v>
      </c>
      <c r="I122">
        <f>IFERROR(VLOOKUP($A122,Этап2!$B$2:$R$929,17,FALSE),0)</f>
        <v>0</v>
      </c>
      <c r="J122">
        <f>IFERROR(VLOOKUP($A122,Этап3!$B$2:$R$929,17,FALSE),0)</f>
        <v>0</v>
      </c>
      <c r="K122">
        <f>IFERROR(VLOOKUP($A122,Этап4!$B$2:$R$929,17,FALSE),0)</f>
        <v>0</v>
      </c>
      <c r="L122">
        <f t="shared" si="5"/>
        <v>0</v>
      </c>
      <c r="M122">
        <f t="shared" si="6"/>
        <v>0</v>
      </c>
      <c r="N122">
        <f t="shared" si="7"/>
        <v>0</v>
      </c>
      <c r="O122">
        <f t="shared" si="8"/>
        <v>0</v>
      </c>
      <c r="P122">
        <f t="shared" si="9"/>
        <v>0</v>
      </c>
    </row>
    <row r="123" spans="1:16" x14ac:dyDescent="0.25">
      <c r="A123">
        <v>221</v>
      </c>
      <c r="B123" t="s">
        <v>44</v>
      </c>
      <c r="C123" t="s">
        <v>281</v>
      </c>
      <c r="D123" t="s">
        <v>50</v>
      </c>
      <c r="E123" t="s">
        <v>269</v>
      </c>
      <c r="F123">
        <v>2008</v>
      </c>
      <c r="G123" t="s">
        <v>270</v>
      </c>
      <c r="H123">
        <f>IFERROR(VLOOKUP($A123,Этап1!$B$2:$R$929,17,FALSE),0)</f>
        <v>1</v>
      </c>
      <c r="I123">
        <f>IFERROR(VLOOKUP($A123,Этап2!$B$2:$R$929,17,FALSE),0)</f>
        <v>1</v>
      </c>
      <c r="J123">
        <f>IFERROR(VLOOKUP($A123,Этап3!$B$2:$R$929,17,FALSE),0)</f>
        <v>1</v>
      </c>
      <c r="K123">
        <f>IFERROR(VLOOKUP($A123,Этап4!$B$2:$R$929,17,FALSE),0)</f>
        <v>0.57461645746164569</v>
      </c>
      <c r="L123">
        <f t="shared" si="5"/>
        <v>1</v>
      </c>
      <c r="M123">
        <f t="shared" si="6"/>
        <v>1</v>
      </c>
      <c r="N123">
        <f t="shared" si="7"/>
        <v>1</v>
      </c>
      <c r="O123">
        <f t="shared" si="8"/>
        <v>3</v>
      </c>
      <c r="P123">
        <f t="shared" si="9"/>
        <v>2</v>
      </c>
    </row>
    <row r="124" spans="1:16" x14ac:dyDescent="0.25">
      <c r="A124">
        <v>222</v>
      </c>
      <c r="B124" t="s">
        <v>44</v>
      </c>
      <c r="C124" t="s">
        <v>282</v>
      </c>
      <c r="D124" t="s">
        <v>268</v>
      </c>
      <c r="E124" t="s">
        <v>269</v>
      </c>
      <c r="F124">
        <v>2008</v>
      </c>
      <c r="G124" t="s">
        <v>270</v>
      </c>
      <c r="H124">
        <f>IFERROR(VLOOKUP($A124,Этап1!$B$2:$R$929,17,FALSE),0)</f>
        <v>0.68965517241379326</v>
      </c>
      <c r="I124">
        <f>IFERROR(VLOOKUP($A124,Этап2!$B$2:$R$929,17,FALSE),0)</f>
        <v>0.88307155322862141</v>
      </c>
      <c r="J124">
        <f>IFERROR(VLOOKUP($A124,Этап3!$B$2:$R$929,17,FALSE),0)</f>
        <v>0.78413524057217177</v>
      </c>
      <c r="K124">
        <f>IFERROR(VLOOKUP($A124,Этап4!$B$2:$R$929,17,FALSE),0)</f>
        <v>0.78776290630975132</v>
      </c>
      <c r="L124">
        <f t="shared" si="5"/>
        <v>0.88307155322862141</v>
      </c>
      <c r="M124">
        <f t="shared" si="6"/>
        <v>0.78776290630975132</v>
      </c>
      <c r="N124">
        <f t="shared" si="7"/>
        <v>0.78413524057217177</v>
      </c>
      <c r="O124">
        <f t="shared" si="8"/>
        <v>2.4549697001105448</v>
      </c>
      <c r="P124">
        <f t="shared" si="9"/>
        <v>1.6708344595383728</v>
      </c>
    </row>
    <row r="125" spans="1:16" x14ac:dyDescent="0.25">
      <c r="A125">
        <v>223</v>
      </c>
      <c r="B125" t="s">
        <v>236</v>
      </c>
      <c r="C125" t="s">
        <v>283</v>
      </c>
      <c r="D125" t="s">
        <v>109</v>
      </c>
      <c r="E125" t="s">
        <v>269</v>
      </c>
      <c r="F125">
        <v>2006</v>
      </c>
      <c r="G125" t="s">
        <v>270</v>
      </c>
      <c r="H125">
        <f>IFERROR(VLOOKUP($A125,Этап1!$B$2:$R$929,17,FALSE),0)</f>
        <v>1</v>
      </c>
      <c r="I125">
        <f>IFERROR(VLOOKUP($A125,Этап2!$B$2:$R$929,17,FALSE),0)</f>
        <v>1</v>
      </c>
      <c r="J125">
        <f>IFERROR(VLOOKUP($A125,Этап3!$B$2:$R$929,17,FALSE),0)</f>
        <v>1</v>
      </c>
      <c r="K125">
        <f>IFERROR(VLOOKUP($A125,Этап4!$B$2:$R$929,17,FALSE),0)</f>
        <v>0.67999999999999994</v>
      </c>
      <c r="L125">
        <f t="shared" si="5"/>
        <v>1</v>
      </c>
      <c r="M125">
        <f t="shared" si="6"/>
        <v>1</v>
      </c>
      <c r="N125">
        <f t="shared" si="7"/>
        <v>1</v>
      </c>
      <c r="O125">
        <f t="shared" si="8"/>
        <v>3</v>
      </c>
      <c r="P125">
        <f t="shared" si="9"/>
        <v>2</v>
      </c>
    </row>
    <row r="126" spans="1:16" x14ac:dyDescent="0.25">
      <c r="A126">
        <v>224</v>
      </c>
      <c r="B126" t="s">
        <v>98</v>
      </c>
      <c r="C126" t="s">
        <v>284</v>
      </c>
      <c r="D126" t="s">
        <v>285</v>
      </c>
      <c r="E126" t="s">
        <v>269</v>
      </c>
      <c r="F126">
        <v>1984</v>
      </c>
      <c r="G126" t="s">
        <v>270</v>
      </c>
      <c r="H126">
        <f>IFERROR(VLOOKUP($A126,Этап1!$B$2:$R$929,17,FALSE),0)</f>
        <v>0.53274215552523874</v>
      </c>
      <c r="I126">
        <f>IFERROR(VLOOKUP($A126,Этап2!$B$2:$R$929,17,FALSE),0)</f>
        <v>0.56805469235550032</v>
      </c>
      <c r="J126">
        <f>IFERROR(VLOOKUP($A126,Этап3!$B$2:$R$929,17,FALSE),0)</f>
        <v>0.2</v>
      </c>
      <c r="K126">
        <f>IFERROR(VLOOKUP($A126,Этап4!$B$2:$R$929,17,FALSE),0)</f>
        <v>0.2</v>
      </c>
      <c r="L126">
        <f t="shared" si="5"/>
        <v>0.56805469235550032</v>
      </c>
      <c r="M126">
        <f t="shared" si="6"/>
        <v>0.53274215552523874</v>
      </c>
      <c r="N126">
        <f t="shared" si="7"/>
        <v>0.2</v>
      </c>
      <c r="O126">
        <f t="shared" si="8"/>
        <v>1.300796847880739</v>
      </c>
      <c r="P126">
        <f t="shared" si="9"/>
        <v>1.1007968478807391</v>
      </c>
    </row>
    <row r="127" spans="1:16" x14ac:dyDescent="0.25">
      <c r="A127">
        <v>225</v>
      </c>
      <c r="B127" t="s">
        <v>98</v>
      </c>
      <c r="C127" t="s">
        <v>278</v>
      </c>
      <c r="D127" t="s">
        <v>250</v>
      </c>
      <c r="E127" t="s">
        <v>269</v>
      </c>
      <c r="F127">
        <v>1980</v>
      </c>
      <c r="G127" t="s">
        <v>270</v>
      </c>
      <c r="H127">
        <f>IFERROR(VLOOKUP($A127,Этап1!$B$2:$R$929,17,FALSE),0)</f>
        <v>0.75024015369836694</v>
      </c>
      <c r="I127">
        <f>IFERROR(VLOOKUP($A127,Этап2!$B$2:$R$929,17,FALSE),0)</f>
        <v>0.64140350877192975</v>
      </c>
      <c r="J127">
        <f>IFERROR(VLOOKUP($A127,Этап3!$B$2:$R$929,17,FALSE),0)</f>
        <v>0</v>
      </c>
      <c r="K127">
        <f>IFERROR(VLOOKUP($A127,Этап4!$B$2:$R$929,17,FALSE),0)</f>
        <v>0.78723404255319152</v>
      </c>
      <c r="L127">
        <f t="shared" si="5"/>
        <v>0.78723404255319152</v>
      </c>
      <c r="M127">
        <f t="shared" si="6"/>
        <v>0.75024015369836694</v>
      </c>
      <c r="N127">
        <f t="shared" si="7"/>
        <v>0.64140350877192975</v>
      </c>
      <c r="O127">
        <f t="shared" si="8"/>
        <v>2.1788777050234884</v>
      </c>
      <c r="P127">
        <f t="shared" si="9"/>
        <v>1.5374741962515586</v>
      </c>
    </row>
    <row r="128" spans="1:16" x14ac:dyDescent="0.25">
      <c r="A128">
        <v>226</v>
      </c>
      <c r="B128" t="s">
        <v>98</v>
      </c>
      <c r="C128" t="s">
        <v>286</v>
      </c>
      <c r="D128" t="s">
        <v>242</v>
      </c>
      <c r="E128" t="s">
        <v>269</v>
      </c>
      <c r="F128">
        <v>1986</v>
      </c>
      <c r="G128" t="s">
        <v>270</v>
      </c>
      <c r="H128">
        <f>IFERROR(VLOOKUP($A128,Этап1!$B$2:$R$929,17,FALSE),0)</f>
        <v>0.76870078740157488</v>
      </c>
      <c r="I128">
        <f>IFERROR(VLOOKUP($A128,Этап2!$B$2:$R$929,17,FALSE),0)</f>
        <v>0.68773513920240781</v>
      </c>
      <c r="J128">
        <f>IFERROR(VLOOKUP($A128,Этап3!$B$2:$R$929,17,FALSE),0)</f>
        <v>0.74940447832301083</v>
      </c>
      <c r="K128">
        <f>IFERROR(VLOOKUP($A128,Этап4!$B$2:$R$929,17,FALSE),0)</f>
        <v>0.84692417739628045</v>
      </c>
      <c r="L128">
        <f t="shared" si="5"/>
        <v>0.84692417739628045</v>
      </c>
      <c r="M128">
        <f t="shared" si="6"/>
        <v>0.76870078740157488</v>
      </c>
      <c r="N128">
        <f t="shared" si="7"/>
        <v>0.74940447832301083</v>
      </c>
      <c r="O128">
        <f t="shared" si="8"/>
        <v>2.365029443120866</v>
      </c>
      <c r="P128">
        <f t="shared" si="9"/>
        <v>1.6156249647978553</v>
      </c>
    </row>
    <row r="129" spans="1:16" x14ac:dyDescent="0.25">
      <c r="A129">
        <v>227</v>
      </c>
      <c r="B129" t="s">
        <v>98</v>
      </c>
      <c r="C129" t="s">
        <v>287</v>
      </c>
      <c r="D129" t="s">
        <v>242</v>
      </c>
      <c r="E129" t="s">
        <v>269</v>
      </c>
      <c r="F129">
        <v>1985</v>
      </c>
      <c r="G129" t="s">
        <v>270</v>
      </c>
      <c r="H129">
        <f>IFERROR(VLOOKUP($A129,Этап1!$B$2:$R$929,17,FALSE),0)</f>
        <v>0</v>
      </c>
      <c r="I129">
        <f>IFERROR(VLOOKUP($A129,Этап2!$B$2:$R$929,17,FALSE),0)</f>
        <v>0.63428174878556554</v>
      </c>
      <c r="J129">
        <f>IFERROR(VLOOKUP($A129,Этап3!$B$2:$R$929,17,FALSE),0)</f>
        <v>0.70160570918822485</v>
      </c>
      <c r="K129">
        <f>IFERROR(VLOOKUP($A129,Этап4!$B$2:$R$929,17,FALSE),0)</f>
        <v>0.75174603174603172</v>
      </c>
      <c r="L129">
        <f t="shared" si="5"/>
        <v>0.75174603174603172</v>
      </c>
      <c r="M129">
        <f t="shared" si="6"/>
        <v>0.70160570918822485</v>
      </c>
      <c r="N129">
        <f t="shared" si="7"/>
        <v>0.63428174878556554</v>
      </c>
      <c r="O129">
        <f t="shared" si="8"/>
        <v>2.0876334897198223</v>
      </c>
      <c r="P129">
        <f t="shared" si="9"/>
        <v>1.4533517409342567</v>
      </c>
    </row>
    <row r="130" spans="1:16" x14ac:dyDescent="0.25">
      <c r="A130">
        <v>228</v>
      </c>
      <c r="B130" t="s">
        <v>107</v>
      </c>
      <c r="C130" t="s">
        <v>288</v>
      </c>
      <c r="D130" t="s">
        <v>289</v>
      </c>
      <c r="E130" t="s">
        <v>269</v>
      </c>
      <c r="F130">
        <v>2012</v>
      </c>
      <c r="G130" t="s">
        <v>270</v>
      </c>
      <c r="H130">
        <f>IFERROR(VLOOKUP($A130,Этап1!$B$2:$R$929,17,FALSE),0)</f>
        <v>0.57407407407407407</v>
      </c>
      <c r="I130">
        <f>IFERROR(VLOOKUP($A130,Этап2!$B$2:$R$929,17,FALSE),0)</f>
        <v>0.84234234234234229</v>
      </c>
      <c r="J130">
        <f>IFERROR(VLOOKUP($A130,Этап3!$B$2:$R$929,17,FALSE),0)</f>
        <v>0.4</v>
      </c>
      <c r="K130">
        <f>IFERROR(VLOOKUP($A130,Этап4!$B$2:$R$929,17,FALSE),0)</f>
        <v>0.79720279720279708</v>
      </c>
      <c r="L130">
        <f t="shared" si="5"/>
        <v>0.84234234234234229</v>
      </c>
      <c r="M130">
        <f t="shared" si="6"/>
        <v>0.79720279720279708</v>
      </c>
      <c r="N130">
        <f t="shared" si="7"/>
        <v>0.57407407407407407</v>
      </c>
      <c r="O130">
        <f t="shared" si="8"/>
        <v>2.2136192136192134</v>
      </c>
      <c r="P130">
        <f t="shared" si="9"/>
        <v>1.6395451395451395</v>
      </c>
    </row>
    <row r="131" spans="1:16" x14ac:dyDescent="0.25">
      <c r="A131">
        <v>229</v>
      </c>
      <c r="B131" t="s">
        <v>107</v>
      </c>
      <c r="C131" t="s">
        <v>281</v>
      </c>
      <c r="D131" t="s">
        <v>273</v>
      </c>
      <c r="E131" t="s">
        <v>269</v>
      </c>
      <c r="F131">
        <v>2014</v>
      </c>
      <c r="G131" t="s">
        <v>270</v>
      </c>
      <c r="H131">
        <f>IFERROR(VLOOKUP($A131,Этап1!$B$2:$R$929,17,FALSE),0)</f>
        <v>0.2</v>
      </c>
      <c r="I131">
        <f>IFERROR(VLOOKUP($A131,Этап2!$B$2:$R$929,17,FALSE),0)</f>
        <v>0.78902953586497881</v>
      </c>
      <c r="J131">
        <f>IFERROR(VLOOKUP($A131,Этап3!$B$2:$R$929,17,FALSE),0)</f>
        <v>0.79190751445086693</v>
      </c>
      <c r="K131">
        <f>IFERROR(VLOOKUP($A131,Этап4!$B$2:$R$929,17,FALSE),0)</f>
        <v>0.94214876033057837</v>
      </c>
      <c r="L131">
        <f t="shared" ref="L131:L194" si="10">LARGE($H131:$K131,1)</f>
        <v>0.94214876033057837</v>
      </c>
      <c r="M131">
        <f t="shared" ref="M131:M194" si="11">LARGE($H131:$K131,2)</f>
        <v>0.79190751445086693</v>
      </c>
      <c r="N131">
        <f t="shared" ref="N131:N194" si="12">LARGE($H131:$K131,3)</f>
        <v>0.78902953586497881</v>
      </c>
      <c r="O131">
        <f t="shared" ref="O131:O194" si="13">L131+M131+N131</f>
        <v>2.5230858106464242</v>
      </c>
      <c r="P131">
        <f t="shared" ref="P131:P194" si="14">L131+M131</f>
        <v>1.7340562747814454</v>
      </c>
    </row>
    <row r="132" spans="1:16" x14ac:dyDescent="0.25">
      <c r="A132">
        <v>230</v>
      </c>
      <c r="B132" t="s">
        <v>32</v>
      </c>
      <c r="C132" t="s">
        <v>290</v>
      </c>
      <c r="D132" t="s">
        <v>291</v>
      </c>
      <c r="E132" t="s">
        <v>269</v>
      </c>
      <c r="F132">
        <v>2011</v>
      </c>
      <c r="G132" t="s">
        <v>270</v>
      </c>
      <c r="H132">
        <f>IFERROR(VLOOKUP($A132,Этап1!$B$2:$R$929,17,FALSE),0)</f>
        <v>0.4</v>
      </c>
      <c r="I132">
        <f>IFERROR(VLOOKUP($A132,Этап2!$B$2:$R$929,17,FALSE),0)</f>
        <v>0.46378269617706241</v>
      </c>
      <c r="J132">
        <f>IFERROR(VLOOKUP($A132,Этап3!$B$2:$R$929,17,FALSE),0)</f>
        <v>0.51215559157212309</v>
      </c>
      <c r="K132">
        <f>IFERROR(VLOOKUP($A132,Этап4!$B$2:$R$929,17,FALSE),0)</f>
        <v>0.56385542168674696</v>
      </c>
      <c r="L132">
        <f t="shared" si="10"/>
        <v>0.56385542168674696</v>
      </c>
      <c r="M132">
        <f t="shared" si="11"/>
        <v>0.51215559157212309</v>
      </c>
      <c r="N132">
        <f t="shared" si="12"/>
        <v>0.46378269617706241</v>
      </c>
      <c r="O132">
        <f t="shared" si="13"/>
        <v>1.5397937094359324</v>
      </c>
      <c r="P132">
        <f t="shared" si="14"/>
        <v>1.0760110132588701</v>
      </c>
    </row>
    <row r="133" spans="1:16" x14ac:dyDescent="0.25">
      <c r="A133">
        <v>231</v>
      </c>
      <c r="B133" t="s">
        <v>32</v>
      </c>
      <c r="C133" t="s">
        <v>292</v>
      </c>
      <c r="D133" t="s">
        <v>178</v>
      </c>
      <c r="E133" t="s">
        <v>269</v>
      </c>
      <c r="F133">
        <v>2011</v>
      </c>
      <c r="G133" t="s">
        <v>270</v>
      </c>
      <c r="H133">
        <f>IFERROR(VLOOKUP($A133,Этап1!$B$2:$R$929,17,FALSE),0)</f>
        <v>0.4</v>
      </c>
      <c r="I133">
        <f>IFERROR(VLOOKUP($A133,Этап2!$B$2:$R$929,17,FALSE),0)</f>
        <v>0.4</v>
      </c>
      <c r="J133">
        <f>IFERROR(VLOOKUP($A133,Этап3!$B$2:$R$929,17,FALSE),0)</f>
        <v>0</v>
      </c>
      <c r="K133">
        <f>IFERROR(VLOOKUP($A133,Этап4!$B$2:$R$929,17,FALSE),0)</f>
        <v>0</v>
      </c>
      <c r="L133">
        <f t="shared" si="10"/>
        <v>0.4</v>
      </c>
      <c r="M133">
        <f t="shared" si="11"/>
        <v>0.4</v>
      </c>
      <c r="N133">
        <f t="shared" si="12"/>
        <v>0</v>
      </c>
      <c r="O133">
        <f t="shared" si="13"/>
        <v>0.8</v>
      </c>
      <c r="P133">
        <f t="shared" si="14"/>
        <v>0.8</v>
      </c>
    </row>
    <row r="134" spans="1:16" x14ac:dyDescent="0.25">
      <c r="A134">
        <v>232</v>
      </c>
      <c r="B134" t="s">
        <v>32</v>
      </c>
      <c r="C134" t="s">
        <v>293</v>
      </c>
      <c r="D134" t="s">
        <v>38</v>
      </c>
      <c r="E134" t="s">
        <v>269</v>
      </c>
      <c r="F134">
        <v>2010</v>
      </c>
      <c r="G134" t="s">
        <v>270</v>
      </c>
      <c r="H134">
        <f>IFERROR(VLOOKUP($A134,Этап1!$B$2:$R$929,17,FALSE),0)</f>
        <v>0</v>
      </c>
      <c r="I134">
        <f>IFERROR(VLOOKUP($A134,Этап2!$B$2:$R$929,17,FALSE),0)</f>
        <v>0</v>
      </c>
      <c r="J134">
        <f>IFERROR(VLOOKUP($A134,Этап3!$B$2:$R$929,17,FALSE),0)</f>
        <v>0</v>
      </c>
      <c r="K134">
        <f>IFERROR(VLOOKUP($A134,Этап4!$B$2:$R$929,17,FALSE),0)</f>
        <v>0.89312977099236646</v>
      </c>
      <c r="L134">
        <f t="shared" si="10"/>
        <v>0.89312977099236646</v>
      </c>
      <c r="M134">
        <f t="shared" si="11"/>
        <v>0</v>
      </c>
      <c r="N134">
        <f t="shared" si="12"/>
        <v>0</v>
      </c>
      <c r="O134">
        <f t="shared" si="13"/>
        <v>0.89312977099236646</v>
      </c>
      <c r="P134">
        <f t="shared" si="14"/>
        <v>0.89312977099236646</v>
      </c>
    </row>
    <row r="135" spans="1:16" x14ac:dyDescent="0.25">
      <c r="A135">
        <v>233</v>
      </c>
      <c r="B135" t="s">
        <v>32</v>
      </c>
      <c r="C135" t="s">
        <v>294</v>
      </c>
      <c r="D135" t="s">
        <v>295</v>
      </c>
      <c r="E135" t="s">
        <v>269</v>
      </c>
      <c r="F135">
        <v>2011</v>
      </c>
      <c r="G135" t="s">
        <v>270</v>
      </c>
      <c r="H135">
        <f>IFERROR(VLOOKUP($A135,Этап1!$B$2:$R$929,17,FALSE),0)</f>
        <v>0.4</v>
      </c>
      <c r="I135">
        <f>IFERROR(VLOOKUP($A135,Этап2!$B$2:$R$929,17,FALSE),0)</f>
        <v>0.4822175732217574</v>
      </c>
      <c r="J135">
        <f>IFERROR(VLOOKUP($A135,Этап3!$B$2:$R$929,17,FALSE),0)</f>
        <v>0.2</v>
      </c>
      <c r="K135">
        <f>IFERROR(VLOOKUP($A135,Этап4!$B$2:$R$929,17,FALSE),0)</f>
        <v>0.4</v>
      </c>
      <c r="L135">
        <f t="shared" si="10"/>
        <v>0.4822175732217574</v>
      </c>
      <c r="M135">
        <f t="shared" si="11"/>
        <v>0.4</v>
      </c>
      <c r="N135">
        <f t="shared" si="12"/>
        <v>0.4</v>
      </c>
      <c r="O135">
        <f t="shared" si="13"/>
        <v>1.2822175732217573</v>
      </c>
      <c r="P135">
        <f t="shared" si="14"/>
        <v>0.88221757322175742</v>
      </c>
    </row>
    <row r="136" spans="1:16" x14ac:dyDescent="0.25">
      <c r="A136">
        <v>234</v>
      </c>
      <c r="B136" t="s">
        <v>32</v>
      </c>
      <c r="C136" t="s">
        <v>296</v>
      </c>
      <c r="D136" t="s">
        <v>140</v>
      </c>
      <c r="E136" t="s">
        <v>269</v>
      </c>
      <c r="F136">
        <v>2011</v>
      </c>
      <c r="G136" t="s">
        <v>270</v>
      </c>
      <c r="H136">
        <f>IFERROR(VLOOKUP($A136,Этап1!$B$2:$R$929,17,FALSE),0)</f>
        <v>0</v>
      </c>
      <c r="I136">
        <f>IFERROR(VLOOKUP($A136,Этап2!$B$2:$R$929,17,FALSE),0)</f>
        <v>0</v>
      </c>
      <c r="J136">
        <f>IFERROR(VLOOKUP($A136,Этап3!$B$2:$R$929,17,FALSE),0)</f>
        <v>0</v>
      </c>
      <c r="K136">
        <f>IFERROR(VLOOKUP($A136,Этап4!$B$2:$R$929,17,FALSE),0)</f>
        <v>0</v>
      </c>
      <c r="L136">
        <f t="shared" si="10"/>
        <v>0</v>
      </c>
      <c r="M136">
        <f t="shared" si="11"/>
        <v>0</v>
      </c>
      <c r="N136">
        <f t="shared" si="12"/>
        <v>0</v>
      </c>
      <c r="O136">
        <f t="shared" si="13"/>
        <v>0</v>
      </c>
      <c r="P136">
        <f t="shared" si="14"/>
        <v>0</v>
      </c>
    </row>
    <row r="137" spans="1:16" x14ac:dyDescent="0.25">
      <c r="A137">
        <v>235</v>
      </c>
      <c r="B137" t="s">
        <v>32</v>
      </c>
      <c r="C137" t="s">
        <v>297</v>
      </c>
      <c r="D137" t="s">
        <v>55</v>
      </c>
      <c r="E137" t="s">
        <v>269</v>
      </c>
      <c r="F137">
        <v>2011</v>
      </c>
      <c r="G137" t="s">
        <v>270</v>
      </c>
      <c r="H137">
        <f>IFERROR(VLOOKUP($A137,Этап1!$B$2:$R$929,17,FALSE),0)</f>
        <v>0.4</v>
      </c>
      <c r="I137">
        <f>IFERROR(VLOOKUP($A137,Этап2!$B$2:$R$929,17,FALSE),0)</f>
        <v>0.42527675276752769</v>
      </c>
      <c r="J137">
        <f>IFERROR(VLOOKUP($A137,Этап3!$B$2:$R$929,17,FALSE),0)</f>
        <v>0.40254777070063696</v>
      </c>
      <c r="K137">
        <f>IFERROR(VLOOKUP($A137,Этап4!$B$2:$R$929,17,FALSE),0)</f>
        <v>0.4</v>
      </c>
      <c r="L137">
        <f t="shared" si="10"/>
        <v>0.42527675276752769</v>
      </c>
      <c r="M137">
        <f t="shared" si="11"/>
        <v>0.40254777070063696</v>
      </c>
      <c r="N137">
        <f t="shared" si="12"/>
        <v>0.4</v>
      </c>
      <c r="O137">
        <f t="shared" si="13"/>
        <v>1.2278245234681648</v>
      </c>
      <c r="P137">
        <f t="shared" si="14"/>
        <v>0.82782452346816471</v>
      </c>
    </row>
    <row r="138" spans="1:16" x14ac:dyDescent="0.25">
      <c r="A138">
        <v>236</v>
      </c>
      <c r="B138" t="s">
        <v>32</v>
      </c>
      <c r="C138" t="s">
        <v>298</v>
      </c>
      <c r="D138" t="s">
        <v>299</v>
      </c>
      <c r="E138" t="s">
        <v>269</v>
      </c>
      <c r="F138">
        <v>2010</v>
      </c>
      <c r="G138" t="s">
        <v>270</v>
      </c>
      <c r="H138">
        <f>IFERROR(VLOOKUP($A138,Этап1!$B$2:$R$929,17,FALSE),0)</f>
        <v>0.8137044967880086</v>
      </c>
      <c r="I138">
        <f>IFERROR(VLOOKUP($A138,Этап2!$B$2:$R$929,17,FALSE),0)</f>
        <v>0.70923076923076933</v>
      </c>
      <c r="J138">
        <f>IFERROR(VLOOKUP($A138,Этап3!$B$2:$R$929,17,FALSE),0)</f>
        <v>0.55438596491228065</v>
      </c>
      <c r="K138">
        <f>IFERROR(VLOOKUP($A138,Этап4!$B$2:$R$929,17,FALSE),0)</f>
        <v>0</v>
      </c>
      <c r="L138">
        <f t="shared" si="10"/>
        <v>0.8137044967880086</v>
      </c>
      <c r="M138">
        <f t="shared" si="11"/>
        <v>0.70923076923076933</v>
      </c>
      <c r="N138">
        <f t="shared" si="12"/>
        <v>0.55438596491228065</v>
      </c>
      <c r="O138">
        <f t="shared" si="13"/>
        <v>2.0773212309310587</v>
      </c>
      <c r="P138">
        <f t="shared" si="14"/>
        <v>1.522935266018778</v>
      </c>
    </row>
    <row r="139" spans="1:16" x14ac:dyDescent="0.25">
      <c r="A139">
        <v>237</v>
      </c>
      <c r="B139" t="s">
        <v>32</v>
      </c>
      <c r="C139" t="s">
        <v>300</v>
      </c>
      <c r="D139" t="s">
        <v>123</v>
      </c>
      <c r="E139" t="s">
        <v>269</v>
      </c>
      <c r="F139">
        <v>2010</v>
      </c>
      <c r="G139" t="s">
        <v>270</v>
      </c>
      <c r="H139">
        <f>IFERROR(VLOOKUP($A139,Этап1!$B$2:$R$929,17,FALSE),0)</f>
        <v>0.46798029556650245</v>
      </c>
      <c r="I139">
        <f>IFERROR(VLOOKUP($A139,Этап2!$B$2:$R$929,17,FALSE),0)</f>
        <v>0.49094781682641109</v>
      </c>
      <c r="J139">
        <f>IFERROR(VLOOKUP($A139,Этап3!$B$2:$R$929,17,FALSE),0)</f>
        <v>0.2</v>
      </c>
      <c r="K139">
        <f>IFERROR(VLOOKUP($A139,Этап4!$B$2:$R$929,17,FALSE),0)</f>
        <v>0.70481927710843384</v>
      </c>
      <c r="L139">
        <f t="shared" si="10"/>
        <v>0.70481927710843384</v>
      </c>
      <c r="M139">
        <f t="shared" si="11"/>
        <v>0.49094781682641109</v>
      </c>
      <c r="N139">
        <f t="shared" si="12"/>
        <v>0.46798029556650245</v>
      </c>
      <c r="O139">
        <f t="shared" si="13"/>
        <v>1.6637473895013473</v>
      </c>
      <c r="P139">
        <f t="shared" si="14"/>
        <v>1.1957670939348448</v>
      </c>
    </row>
    <row r="140" spans="1:16" x14ac:dyDescent="0.25">
      <c r="A140">
        <v>238</v>
      </c>
      <c r="B140" t="s">
        <v>32</v>
      </c>
      <c r="C140" t="s">
        <v>301</v>
      </c>
      <c r="D140" t="s">
        <v>302</v>
      </c>
      <c r="E140" t="s">
        <v>269</v>
      </c>
      <c r="F140">
        <v>2010</v>
      </c>
      <c r="G140" t="s">
        <v>270</v>
      </c>
      <c r="H140">
        <f>IFERROR(VLOOKUP($A140,Этап1!$B$2:$R$929,17,FALSE),0)</f>
        <v>0</v>
      </c>
      <c r="I140">
        <f>IFERROR(VLOOKUP($A140,Этап2!$B$2:$R$929,17,FALSE),0)</f>
        <v>0.84898710865561688</v>
      </c>
      <c r="J140">
        <f>IFERROR(VLOOKUP($A140,Этап3!$B$2:$R$929,17,FALSE),0)</f>
        <v>0.64754098360655743</v>
      </c>
      <c r="K140">
        <f>IFERROR(VLOOKUP($A140,Этап4!$B$2:$R$929,17,FALSE),0)</f>
        <v>0.7597402597402596</v>
      </c>
      <c r="L140">
        <f t="shared" si="10"/>
        <v>0.84898710865561688</v>
      </c>
      <c r="M140">
        <f t="shared" si="11"/>
        <v>0.7597402597402596</v>
      </c>
      <c r="N140">
        <f t="shared" si="12"/>
        <v>0.64754098360655743</v>
      </c>
      <c r="O140">
        <f t="shared" si="13"/>
        <v>2.2562683520024338</v>
      </c>
      <c r="P140">
        <f t="shared" si="14"/>
        <v>1.6087273683958765</v>
      </c>
    </row>
    <row r="141" spans="1:16" x14ac:dyDescent="0.25">
      <c r="A141">
        <v>239</v>
      </c>
      <c r="B141" t="s">
        <v>32</v>
      </c>
      <c r="C141" t="s">
        <v>303</v>
      </c>
      <c r="D141" t="s">
        <v>38</v>
      </c>
      <c r="E141" t="s">
        <v>269</v>
      </c>
      <c r="F141">
        <v>2011</v>
      </c>
      <c r="G141" t="s">
        <v>270</v>
      </c>
      <c r="H141">
        <f>IFERROR(VLOOKUP($A141,Этап1!$B$2:$R$929,17,FALSE),0)</f>
        <v>0.4</v>
      </c>
      <c r="I141">
        <f>IFERROR(VLOOKUP($A141,Этап2!$B$2:$R$929,17,FALSE),0)</f>
        <v>0</v>
      </c>
      <c r="J141">
        <f>IFERROR(VLOOKUP($A141,Этап3!$B$2:$R$929,17,FALSE),0)</f>
        <v>0</v>
      </c>
      <c r="K141">
        <f>IFERROR(VLOOKUP($A141,Этап4!$B$2:$R$929,17,FALSE),0)</f>
        <v>0</v>
      </c>
      <c r="L141">
        <f t="shared" si="10"/>
        <v>0.4</v>
      </c>
      <c r="M141">
        <f t="shared" si="11"/>
        <v>0</v>
      </c>
      <c r="N141">
        <f t="shared" si="12"/>
        <v>0</v>
      </c>
      <c r="O141">
        <f t="shared" si="13"/>
        <v>0.4</v>
      </c>
      <c r="P141">
        <f t="shared" si="14"/>
        <v>0.4</v>
      </c>
    </row>
    <row r="142" spans="1:16" x14ac:dyDescent="0.25">
      <c r="A142">
        <v>240</v>
      </c>
      <c r="B142" t="s">
        <v>32</v>
      </c>
      <c r="C142" t="s">
        <v>304</v>
      </c>
      <c r="D142" t="s">
        <v>178</v>
      </c>
      <c r="E142" t="s">
        <v>269</v>
      </c>
      <c r="F142">
        <v>2011</v>
      </c>
      <c r="G142" t="s">
        <v>270</v>
      </c>
      <c r="H142">
        <f>IFERROR(VLOOKUP($A142,Этап1!$B$2:$R$929,17,FALSE),0)</f>
        <v>0.49868766404199483</v>
      </c>
      <c r="I142">
        <f>IFERROR(VLOOKUP($A142,Этап2!$B$2:$R$929,17,FALSE),0)</f>
        <v>0</v>
      </c>
      <c r="J142">
        <f>IFERROR(VLOOKUP($A142,Этап3!$B$2:$R$929,17,FALSE),0)</f>
        <v>0</v>
      </c>
      <c r="K142">
        <f>IFERROR(VLOOKUP($A142,Этап4!$B$2:$R$929,17,FALSE),0)</f>
        <v>0</v>
      </c>
      <c r="L142">
        <f t="shared" si="10"/>
        <v>0.49868766404199483</v>
      </c>
      <c r="M142">
        <f t="shared" si="11"/>
        <v>0</v>
      </c>
      <c r="N142">
        <f t="shared" si="12"/>
        <v>0</v>
      </c>
      <c r="O142">
        <f t="shared" si="13"/>
        <v>0.49868766404199483</v>
      </c>
      <c r="P142">
        <f t="shared" si="14"/>
        <v>0.49868766404199483</v>
      </c>
    </row>
    <row r="143" spans="1:16" x14ac:dyDescent="0.25">
      <c r="A143">
        <v>241</v>
      </c>
      <c r="B143" t="s">
        <v>32</v>
      </c>
      <c r="C143" t="s">
        <v>305</v>
      </c>
      <c r="D143" t="s">
        <v>34</v>
      </c>
      <c r="E143" t="s">
        <v>269</v>
      </c>
      <c r="F143">
        <v>2011</v>
      </c>
      <c r="G143" t="s">
        <v>270</v>
      </c>
      <c r="H143">
        <f>IFERROR(VLOOKUP($A143,Этап1!$B$2:$R$929,17,FALSE),0)</f>
        <v>0.67978533094812177</v>
      </c>
      <c r="I143">
        <f>IFERROR(VLOOKUP($A143,Этап2!$B$2:$R$929,17,FALSE),0)</f>
        <v>0.2</v>
      </c>
      <c r="J143">
        <f>IFERROR(VLOOKUP($A143,Этап3!$B$2:$R$929,17,FALSE),0)</f>
        <v>0.7022222222222223</v>
      </c>
      <c r="K143">
        <f>IFERROR(VLOOKUP($A143,Этап4!$B$2:$R$929,17,FALSE),0)</f>
        <v>0.42162162162162159</v>
      </c>
      <c r="L143">
        <f t="shared" si="10"/>
        <v>0.7022222222222223</v>
      </c>
      <c r="M143">
        <f t="shared" si="11"/>
        <v>0.67978533094812177</v>
      </c>
      <c r="N143">
        <f t="shared" si="12"/>
        <v>0.42162162162162159</v>
      </c>
      <c r="O143">
        <f t="shared" si="13"/>
        <v>1.8036291747919655</v>
      </c>
      <c r="P143">
        <f t="shared" si="14"/>
        <v>1.382007553170344</v>
      </c>
    </row>
    <row r="144" spans="1:16" x14ac:dyDescent="0.25">
      <c r="A144">
        <v>242</v>
      </c>
      <c r="B144" t="s">
        <v>32</v>
      </c>
      <c r="C144" t="s">
        <v>306</v>
      </c>
      <c r="D144" t="s">
        <v>307</v>
      </c>
      <c r="E144" t="s">
        <v>269</v>
      </c>
      <c r="F144">
        <v>2011</v>
      </c>
      <c r="G144" t="s">
        <v>270</v>
      </c>
      <c r="H144">
        <f>IFERROR(VLOOKUP($A144,Этап1!$B$2:$R$929,17,FALSE),0)</f>
        <v>0.2</v>
      </c>
      <c r="I144">
        <f>IFERROR(VLOOKUP($A144,Этап2!$B$2:$R$929,17,FALSE),0)</f>
        <v>0.42177493138151878</v>
      </c>
      <c r="J144">
        <f>IFERROR(VLOOKUP($A144,Этап3!$B$2:$R$929,17,FALSE),0)</f>
        <v>0.65560165975103735</v>
      </c>
      <c r="K144">
        <f>IFERROR(VLOOKUP($A144,Этап4!$B$2:$R$929,17,FALSE),0)</f>
        <v>0.54418604651162794</v>
      </c>
      <c r="L144">
        <f t="shared" si="10"/>
        <v>0.65560165975103735</v>
      </c>
      <c r="M144">
        <f t="shared" si="11"/>
        <v>0.54418604651162794</v>
      </c>
      <c r="N144">
        <f t="shared" si="12"/>
        <v>0.42177493138151878</v>
      </c>
      <c r="O144">
        <f t="shared" si="13"/>
        <v>1.6215626376441841</v>
      </c>
      <c r="P144">
        <f t="shared" si="14"/>
        <v>1.1997877062626654</v>
      </c>
    </row>
    <row r="145" spans="1:16" x14ac:dyDescent="0.25">
      <c r="A145">
        <v>243</v>
      </c>
      <c r="B145" t="s">
        <v>66</v>
      </c>
      <c r="C145" t="s">
        <v>308</v>
      </c>
      <c r="D145" t="s">
        <v>309</v>
      </c>
      <c r="E145" t="s">
        <v>269</v>
      </c>
      <c r="F145">
        <v>2009</v>
      </c>
      <c r="G145" t="s">
        <v>270</v>
      </c>
      <c r="H145">
        <f>IFERROR(VLOOKUP($A145,Этап1!$B$2:$R$929,17,FALSE),0)</f>
        <v>0.2</v>
      </c>
      <c r="I145">
        <f>IFERROR(VLOOKUP($A145,Этап2!$B$2:$R$929,17,FALSE),0)</f>
        <v>1</v>
      </c>
      <c r="J145">
        <f>IFERROR(VLOOKUP($A145,Этап3!$B$2:$R$929,17,FALSE),0)</f>
        <v>1</v>
      </c>
      <c r="K145">
        <f>IFERROR(VLOOKUP($A145,Этап4!$B$2:$R$929,17,FALSE),0)</f>
        <v>0.89974937343358397</v>
      </c>
      <c r="L145">
        <f t="shared" si="10"/>
        <v>1</v>
      </c>
      <c r="M145">
        <f t="shared" si="11"/>
        <v>1</v>
      </c>
      <c r="N145">
        <f t="shared" si="12"/>
        <v>0.89974937343358397</v>
      </c>
      <c r="O145">
        <f t="shared" si="13"/>
        <v>2.899749373433584</v>
      </c>
      <c r="P145">
        <f t="shared" si="14"/>
        <v>2</v>
      </c>
    </row>
    <row r="146" spans="1:16" x14ac:dyDescent="0.25">
      <c r="A146">
        <v>244</v>
      </c>
      <c r="B146" t="s">
        <v>23</v>
      </c>
      <c r="C146" t="s">
        <v>310</v>
      </c>
      <c r="D146" t="s">
        <v>185</v>
      </c>
      <c r="E146" t="s">
        <v>269</v>
      </c>
      <c r="F146">
        <v>2008</v>
      </c>
      <c r="G146" t="s">
        <v>270</v>
      </c>
      <c r="H146">
        <f>IFERROR(VLOOKUP($A146,Этап1!$B$2:$R$929,17,FALSE),0)</f>
        <v>0.2</v>
      </c>
      <c r="I146">
        <f>IFERROR(VLOOKUP($A146,Этап2!$B$2:$R$929,17,FALSE),0)</f>
        <v>0</v>
      </c>
      <c r="J146">
        <f>IFERROR(VLOOKUP($A146,Этап3!$B$2:$R$929,17,FALSE),0)</f>
        <v>0.81330868761552666</v>
      </c>
      <c r="K146">
        <f>IFERROR(VLOOKUP($A146,Этап4!$B$2:$R$929,17,FALSE),0)</f>
        <v>0.9223602484472051</v>
      </c>
      <c r="L146">
        <f t="shared" si="10"/>
        <v>0.9223602484472051</v>
      </c>
      <c r="M146">
        <f t="shared" si="11"/>
        <v>0.81330868761552666</v>
      </c>
      <c r="N146">
        <f t="shared" si="12"/>
        <v>0.2</v>
      </c>
      <c r="O146">
        <f t="shared" si="13"/>
        <v>1.9356689360627317</v>
      </c>
      <c r="P146">
        <f t="shared" si="14"/>
        <v>1.7356689360627318</v>
      </c>
    </row>
    <row r="147" spans="1:16" x14ac:dyDescent="0.25">
      <c r="A147">
        <v>245</v>
      </c>
      <c r="B147" t="s">
        <v>23</v>
      </c>
      <c r="C147" t="s">
        <v>311</v>
      </c>
      <c r="D147" t="s">
        <v>140</v>
      </c>
      <c r="E147" t="s">
        <v>269</v>
      </c>
      <c r="F147">
        <v>2008</v>
      </c>
      <c r="G147" t="s">
        <v>270</v>
      </c>
      <c r="H147">
        <f>IFERROR(VLOOKUP($A147,Этап1!$B$2:$R$929,17,FALSE),0)</f>
        <v>0.2</v>
      </c>
      <c r="I147">
        <f>IFERROR(VLOOKUP($A147,Этап2!$B$2:$R$929,17,FALSE),0)</f>
        <v>0.70846394984326022</v>
      </c>
      <c r="J147">
        <f>IFERROR(VLOOKUP($A147,Этап3!$B$2:$R$929,17,FALSE),0)</f>
        <v>0.2</v>
      </c>
      <c r="K147">
        <f>IFERROR(VLOOKUP($A147,Этап4!$B$2:$R$929,17,FALSE),0)</f>
        <v>0.2</v>
      </c>
      <c r="L147">
        <f t="shared" si="10"/>
        <v>0.70846394984326022</v>
      </c>
      <c r="M147">
        <f t="shared" si="11"/>
        <v>0.2</v>
      </c>
      <c r="N147">
        <f t="shared" si="12"/>
        <v>0.2</v>
      </c>
      <c r="O147">
        <f t="shared" si="13"/>
        <v>1.1084639498432602</v>
      </c>
      <c r="P147">
        <f t="shared" si="14"/>
        <v>0.90846394984326029</v>
      </c>
    </row>
    <row r="148" spans="1:16" x14ac:dyDescent="0.25">
      <c r="A148">
        <v>246</v>
      </c>
      <c r="B148" t="s">
        <v>23</v>
      </c>
      <c r="C148" t="s">
        <v>312</v>
      </c>
      <c r="D148" t="s">
        <v>120</v>
      </c>
      <c r="E148" t="s">
        <v>269</v>
      </c>
      <c r="F148">
        <v>2008</v>
      </c>
      <c r="G148" t="s">
        <v>270</v>
      </c>
      <c r="H148">
        <f>IFERROR(VLOOKUP($A148,Этап1!$B$2:$R$929,17,FALSE),0)</f>
        <v>0.74999999999999989</v>
      </c>
      <c r="I148">
        <f>IFERROR(VLOOKUP($A148,Этап2!$B$2:$R$929,17,FALSE),0)</f>
        <v>0.79858657243816256</v>
      </c>
      <c r="J148">
        <f>IFERROR(VLOOKUP($A148,Этап3!$B$2:$R$929,17,FALSE),0)</f>
        <v>0.61111111111111105</v>
      </c>
      <c r="K148">
        <f>IFERROR(VLOOKUP($A148,Этап4!$B$2:$R$929,17,FALSE),0)</f>
        <v>0.55410447761194026</v>
      </c>
      <c r="L148">
        <f t="shared" si="10"/>
        <v>0.79858657243816256</v>
      </c>
      <c r="M148">
        <f t="shared" si="11"/>
        <v>0.74999999999999989</v>
      </c>
      <c r="N148">
        <f t="shared" si="12"/>
        <v>0.61111111111111105</v>
      </c>
      <c r="O148">
        <f t="shared" si="13"/>
        <v>2.1596976835492736</v>
      </c>
      <c r="P148">
        <f t="shared" si="14"/>
        <v>1.5485865724381624</v>
      </c>
    </row>
    <row r="149" spans="1:16" x14ac:dyDescent="0.25">
      <c r="A149">
        <v>247</v>
      </c>
      <c r="B149" t="s">
        <v>23</v>
      </c>
      <c r="C149" t="s">
        <v>313</v>
      </c>
      <c r="D149" t="s">
        <v>299</v>
      </c>
      <c r="E149" t="s">
        <v>269</v>
      </c>
      <c r="F149">
        <v>2008</v>
      </c>
      <c r="G149" t="s">
        <v>270</v>
      </c>
      <c r="H149">
        <f>IFERROR(VLOOKUP($A149,Этап1!$B$2:$R$929,17,FALSE),0)</f>
        <v>0.56024096385542177</v>
      </c>
      <c r="I149">
        <f>IFERROR(VLOOKUP($A149,Этап2!$B$2:$R$929,17,FALSE),0)</f>
        <v>0</v>
      </c>
      <c r="J149">
        <f>IFERROR(VLOOKUP($A149,Этап3!$B$2:$R$929,17,FALSE),0)</f>
        <v>0.81031307550644549</v>
      </c>
      <c r="K149">
        <f>IFERROR(VLOOKUP($A149,Этап4!$B$2:$R$929,17,FALSE),0)</f>
        <v>0.61363636363636365</v>
      </c>
      <c r="L149">
        <f t="shared" si="10"/>
        <v>0.81031307550644549</v>
      </c>
      <c r="M149">
        <f t="shared" si="11"/>
        <v>0.61363636363636365</v>
      </c>
      <c r="N149">
        <f t="shared" si="12"/>
        <v>0.56024096385542177</v>
      </c>
      <c r="O149">
        <f t="shared" si="13"/>
        <v>1.9841904029982309</v>
      </c>
      <c r="P149">
        <f t="shared" si="14"/>
        <v>1.4239494391428091</v>
      </c>
    </row>
    <row r="150" spans="1:16" x14ac:dyDescent="0.25">
      <c r="A150">
        <v>248</v>
      </c>
      <c r="B150" t="s">
        <v>23</v>
      </c>
      <c r="C150" t="s">
        <v>314</v>
      </c>
      <c r="D150" t="s">
        <v>138</v>
      </c>
      <c r="E150" t="s">
        <v>269</v>
      </c>
      <c r="F150">
        <v>2008</v>
      </c>
      <c r="G150" t="s">
        <v>270</v>
      </c>
      <c r="H150">
        <f>IFERROR(VLOOKUP($A150,Этап1!$B$2:$R$929,17,FALSE),0)</f>
        <v>0.56024096385542177</v>
      </c>
      <c r="I150">
        <f>IFERROR(VLOOKUP($A150,Этап2!$B$2:$R$929,17,FALSE),0)</f>
        <v>0.82935779816513766</v>
      </c>
      <c r="J150">
        <f>IFERROR(VLOOKUP($A150,Этап3!$B$2:$R$929,17,FALSE),0)</f>
        <v>0.52318668252080847</v>
      </c>
      <c r="K150">
        <f>IFERROR(VLOOKUP($A150,Этап4!$B$2:$R$929,17,FALSE),0)</f>
        <v>0.52753108348134992</v>
      </c>
      <c r="L150">
        <f t="shared" si="10"/>
        <v>0.82935779816513766</v>
      </c>
      <c r="M150">
        <f t="shared" si="11"/>
        <v>0.56024096385542177</v>
      </c>
      <c r="N150">
        <f t="shared" si="12"/>
        <v>0.52753108348134992</v>
      </c>
      <c r="O150">
        <f t="shared" si="13"/>
        <v>1.9171298455019095</v>
      </c>
      <c r="P150">
        <f t="shared" si="14"/>
        <v>1.3895987620205594</v>
      </c>
    </row>
    <row r="151" spans="1:16" x14ac:dyDescent="0.25">
      <c r="A151">
        <v>249</v>
      </c>
      <c r="B151" t="s">
        <v>23</v>
      </c>
      <c r="C151" t="s">
        <v>315</v>
      </c>
      <c r="D151" t="s">
        <v>71</v>
      </c>
      <c r="E151" t="s">
        <v>269</v>
      </c>
      <c r="F151">
        <v>2008</v>
      </c>
      <c r="G151" t="s">
        <v>270</v>
      </c>
      <c r="H151">
        <f>IFERROR(VLOOKUP($A151,Этап1!$B$2:$R$929,17,FALSE),0)</f>
        <v>0</v>
      </c>
      <c r="I151">
        <f>IFERROR(VLOOKUP($A151,Этап2!$B$2:$R$929,17,FALSE),0)</f>
        <v>0</v>
      </c>
      <c r="J151">
        <f>IFERROR(VLOOKUP($A151,Этап3!$B$2:$R$929,17,FALSE),0)</f>
        <v>0</v>
      </c>
      <c r="K151">
        <f>IFERROR(VLOOKUP($A151,Этап4!$B$2:$R$929,17,FALSE),0)</f>
        <v>0</v>
      </c>
      <c r="L151">
        <f t="shared" si="10"/>
        <v>0</v>
      </c>
      <c r="M151">
        <f t="shared" si="11"/>
        <v>0</v>
      </c>
      <c r="N151">
        <f t="shared" si="12"/>
        <v>0</v>
      </c>
      <c r="O151">
        <f t="shared" si="13"/>
        <v>0</v>
      </c>
      <c r="P151">
        <f t="shared" si="14"/>
        <v>0</v>
      </c>
    </row>
    <row r="152" spans="1:16" x14ac:dyDescent="0.25">
      <c r="A152">
        <v>250</v>
      </c>
      <c r="B152" t="s">
        <v>23</v>
      </c>
      <c r="C152" t="s">
        <v>316</v>
      </c>
      <c r="D152" t="s">
        <v>317</v>
      </c>
      <c r="E152" t="s">
        <v>269</v>
      </c>
      <c r="F152">
        <v>2008</v>
      </c>
      <c r="G152" t="s">
        <v>270</v>
      </c>
      <c r="H152">
        <f>IFERROR(VLOOKUP($A152,Этап1!$B$2:$R$929,17,FALSE),0)</f>
        <v>1</v>
      </c>
      <c r="I152">
        <f>IFERROR(VLOOKUP($A152,Этап2!$B$2:$R$929,17,FALSE),0)</f>
        <v>0.81884057971014501</v>
      </c>
      <c r="J152">
        <f>IFERROR(VLOOKUP($A152,Этап3!$B$2:$R$929,17,FALSE),0)</f>
        <v>0.94218415417558876</v>
      </c>
      <c r="K152">
        <f>IFERROR(VLOOKUP($A152,Этап4!$B$2:$R$929,17,FALSE),0)</f>
        <v>1</v>
      </c>
      <c r="L152">
        <f t="shared" si="10"/>
        <v>1</v>
      </c>
      <c r="M152">
        <f t="shared" si="11"/>
        <v>1</v>
      </c>
      <c r="N152">
        <f t="shared" si="12"/>
        <v>0.94218415417558876</v>
      </c>
      <c r="O152">
        <f t="shared" si="13"/>
        <v>2.9421841541755889</v>
      </c>
      <c r="P152">
        <f t="shared" si="14"/>
        <v>2</v>
      </c>
    </row>
    <row r="153" spans="1:16" x14ac:dyDescent="0.25">
      <c r="A153">
        <v>251</v>
      </c>
      <c r="B153" t="s">
        <v>23</v>
      </c>
      <c r="C153" t="s">
        <v>318</v>
      </c>
      <c r="D153" t="s">
        <v>176</v>
      </c>
      <c r="E153" t="s">
        <v>269</v>
      </c>
      <c r="F153">
        <v>2008</v>
      </c>
      <c r="G153" t="s">
        <v>270</v>
      </c>
      <c r="H153">
        <f>IFERROR(VLOOKUP($A153,Этап1!$B$2:$R$929,17,FALSE),0)</f>
        <v>0.91176470588235292</v>
      </c>
      <c r="I153">
        <f>IFERROR(VLOOKUP($A153,Этап2!$B$2:$R$929,17,FALSE),0)</f>
        <v>1</v>
      </c>
      <c r="J153">
        <f>IFERROR(VLOOKUP($A153,Этап3!$B$2:$R$929,17,FALSE),0)</f>
        <v>0.96491228070175439</v>
      </c>
      <c r="K153">
        <f>IFERROR(VLOOKUP($A153,Этап4!$B$2:$R$929,17,FALSE),0)</f>
        <v>0.97697368421052633</v>
      </c>
      <c r="L153">
        <f t="shared" si="10"/>
        <v>1</v>
      </c>
      <c r="M153">
        <f t="shared" si="11"/>
        <v>0.97697368421052633</v>
      </c>
      <c r="N153">
        <f t="shared" si="12"/>
        <v>0.96491228070175439</v>
      </c>
      <c r="O153">
        <f t="shared" si="13"/>
        <v>2.9418859649122808</v>
      </c>
      <c r="P153">
        <f t="shared" si="14"/>
        <v>1.9769736842105263</v>
      </c>
    </row>
    <row r="154" spans="1:16" x14ac:dyDescent="0.25">
      <c r="A154">
        <v>252</v>
      </c>
      <c r="B154" t="s">
        <v>73</v>
      </c>
      <c r="C154" t="s">
        <v>206</v>
      </c>
      <c r="D154" t="s">
        <v>138</v>
      </c>
      <c r="E154" t="s">
        <v>269</v>
      </c>
      <c r="F154">
        <v>2007</v>
      </c>
      <c r="G154" t="s">
        <v>270</v>
      </c>
      <c r="H154">
        <f>IFERROR(VLOOKUP($A154,Этап1!$B$2:$R$929,17,FALSE),0)</f>
        <v>1</v>
      </c>
      <c r="I154">
        <f>IFERROR(VLOOKUP($A154,Этап2!$B$2:$R$929,17,FALSE),0)</f>
        <v>1</v>
      </c>
      <c r="J154">
        <f>IFERROR(VLOOKUP($A154,Этап3!$B$2:$R$929,17,FALSE),0)</f>
        <v>0.97008547008547008</v>
      </c>
      <c r="K154">
        <f>IFERROR(VLOOKUP($A154,Этап4!$B$2:$R$929,17,FALSE),0)</f>
        <v>0.9528888888888889</v>
      </c>
      <c r="L154">
        <f t="shared" si="10"/>
        <v>1</v>
      </c>
      <c r="M154">
        <f t="shared" si="11"/>
        <v>1</v>
      </c>
      <c r="N154">
        <f t="shared" si="12"/>
        <v>0.97008547008547008</v>
      </c>
      <c r="O154">
        <f t="shared" si="13"/>
        <v>2.9700854700854702</v>
      </c>
      <c r="P154">
        <f t="shared" si="14"/>
        <v>2</v>
      </c>
    </row>
    <row r="155" spans="1:16" x14ac:dyDescent="0.25">
      <c r="A155">
        <v>253</v>
      </c>
      <c r="B155" t="s">
        <v>73</v>
      </c>
      <c r="C155" t="s">
        <v>319</v>
      </c>
      <c r="D155" t="s">
        <v>320</v>
      </c>
      <c r="E155" t="s">
        <v>269</v>
      </c>
      <c r="F155">
        <v>2007</v>
      </c>
      <c r="G155" t="s">
        <v>270</v>
      </c>
      <c r="H155">
        <f>IFERROR(VLOOKUP($A155,Этап1!$B$2:$R$929,17,FALSE),0)</f>
        <v>0.7361702127659574</v>
      </c>
      <c r="I155">
        <f>IFERROR(VLOOKUP($A155,Этап2!$B$2:$R$929,17,FALSE),0)</f>
        <v>0.80468750000000011</v>
      </c>
      <c r="J155">
        <f>IFERROR(VLOOKUP($A155,Этап3!$B$2:$R$929,17,FALSE),0)</f>
        <v>0</v>
      </c>
      <c r="K155">
        <f>IFERROR(VLOOKUP($A155,Этап4!$B$2:$R$929,17,FALSE),0)</f>
        <v>0.66418835192069403</v>
      </c>
      <c r="L155">
        <f t="shared" si="10"/>
        <v>0.80468750000000011</v>
      </c>
      <c r="M155">
        <f t="shared" si="11"/>
        <v>0.7361702127659574</v>
      </c>
      <c r="N155">
        <f t="shared" si="12"/>
        <v>0.66418835192069403</v>
      </c>
      <c r="O155">
        <f t="shared" si="13"/>
        <v>2.2050460646866514</v>
      </c>
      <c r="P155">
        <f t="shared" si="14"/>
        <v>1.5408577127659575</v>
      </c>
    </row>
    <row r="156" spans="1:16" x14ac:dyDescent="0.25">
      <c r="A156">
        <v>254</v>
      </c>
      <c r="B156" t="s">
        <v>53</v>
      </c>
      <c r="C156" t="s">
        <v>321</v>
      </c>
      <c r="D156" t="s">
        <v>254</v>
      </c>
      <c r="E156" t="s">
        <v>269</v>
      </c>
      <c r="F156">
        <v>2005</v>
      </c>
      <c r="G156" t="s">
        <v>270</v>
      </c>
      <c r="H156">
        <f>IFERROR(VLOOKUP($A156,Этап1!$B$2:$R$929,17,FALSE),0)</f>
        <v>0.8236842105263158</v>
      </c>
      <c r="I156">
        <f>IFERROR(VLOOKUP($A156,Этап2!$B$2:$R$929,17,FALSE),0)</f>
        <v>0.2</v>
      </c>
      <c r="J156">
        <f>IFERROR(VLOOKUP($A156,Этап3!$B$2:$R$929,17,FALSE),0)</f>
        <v>0.95068807339449546</v>
      </c>
      <c r="K156">
        <f>IFERROR(VLOOKUP($A156,Этап4!$B$2:$R$929,17,FALSE),0)</f>
        <v>0.72337662337662334</v>
      </c>
      <c r="L156">
        <f t="shared" si="10"/>
        <v>0.95068807339449546</v>
      </c>
      <c r="M156">
        <f t="shared" si="11"/>
        <v>0.8236842105263158</v>
      </c>
      <c r="N156">
        <f t="shared" si="12"/>
        <v>0.72337662337662334</v>
      </c>
      <c r="O156">
        <f t="shared" si="13"/>
        <v>2.4977489072974346</v>
      </c>
      <c r="P156">
        <f t="shared" si="14"/>
        <v>1.7743722839208114</v>
      </c>
    </row>
    <row r="157" spans="1:16" x14ac:dyDescent="0.25">
      <c r="A157">
        <v>255</v>
      </c>
      <c r="B157" t="s">
        <v>53</v>
      </c>
      <c r="C157" t="s">
        <v>322</v>
      </c>
      <c r="D157" t="s">
        <v>71</v>
      </c>
      <c r="E157" t="s">
        <v>269</v>
      </c>
      <c r="F157">
        <v>2005</v>
      </c>
      <c r="G157" t="s">
        <v>270</v>
      </c>
      <c r="H157">
        <f>IFERROR(VLOOKUP($A157,Этап1!$B$2:$R$929,17,FALSE),0)</f>
        <v>0.6131243878550442</v>
      </c>
      <c r="I157">
        <f>IFERROR(VLOOKUP($A157,Этап2!$B$2:$R$929,17,FALSE),0)</f>
        <v>0.52226296490309054</v>
      </c>
      <c r="J157">
        <f>IFERROR(VLOOKUP($A157,Этап3!$B$2:$R$929,17,FALSE),0)</f>
        <v>0.2</v>
      </c>
      <c r="K157">
        <f>IFERROR(VLOOKUP($A157,Этап4!$B$2:$R$929,17,FALSE),0)</f>
        <v>0.2</v>
      </c>
      <c r="L157">
        <f t="shared" si="10"/>
        <v>0.6131243878550442</v>
      </c>
      <c r="M157">
        <f t="shared" si="11"/>
        <v>0.52226296490309054</v>
      </c>
      <c r="N157">
        <f t="shared" si="12"/>
        <v>0.2</v>
      </c>
      <c r="O157">
        <f t="shared" si="13"/>
        <v>1.3353873527581348</v>
      </c>
      <c r="P157">
        <f t="shared" si="14"/>
        <v>1.1353873527581348</v>
      </c>
    </row>
    <row r="158" spans="1:16" x14ac:dyDescent="0.25">
      <c r="A158">
        <v>256</v>
      </c>
      <c r="B158" t="s">
        <v>27</v>
      </c>
      <c r="C158" t="s">
        <v>206</v>
      </c>
      <c r="D158" t="s">
        <v>185</v>
      </c>
      <c r="E158" t="s">
        <v>269</v>
      </c>
      <c r="F158">
        <v>1984</v>
      </c>
      <c r="G158" t="s">
        <v>270</v>
      </c>
      <c r="H158">
        <f>IFERROR(VLOOKUP($A158,Этап1!$B$2:$R$929,17,FALSE),0)</f>
        <v>0.84903225806451621</v>
      </c>
      <c r="I158">
        <f>IFERROR(VLOOKUP($A158,Этап2!$B$2:$R$929,17,FALSE),0)</f>
        <v>0.82584712371946412</v>
      </c>
      <c r="J158">
        <f>IFERROR(VLOOKUP($A158,Этап3!$B$2:$R$929,17,FALSE),0)</f>
        <v>0.78567399887196843</v>
      </c>
      <c r="K158">
        <f>IFERROR(VLOOKUP($A158,Этап4!$B$2:$R$929,17,FALSE),0)</f>
        <v>0.72418478260869557</v>
      </c>
      <c r="L158">
        <f t="shared" si="10"/>
        <v>0.84903225806451621</v>
      </c>
      <c r="M158">
        <f t="shared" si="11"/>
        <v>0.82584712371946412</v>
      </c>
      <c r="N158">
        <f t="shared" si="12"/>
        <v>0.78567399887196843</v>
      </c>
      <c r="O158">
        <f t="shared" si="13"/>
        <v>2.4605533806559485</v>
      </c>
      <c r="P158">
        <f t="shared" si="14"/>
        <v>1.6748793817839802</v>
      </c>
    </row>
    <row r="159" spans="1:16" x14ac:dyDescent="0.25">
      <c r="A159">
        <v>257</v>
      </c>
      <c r="B159" t="s">
        <v>27</v>
      </c>
      <c r="C159" t="s">
        <v>323</v>
      </c>
      <c r="D159" t="s">
        <v>324</v>
      </c>
      <c r="E159" t="s">
        <v>269</v>
      </c>
      <c r="F159">
        <v>1983</v>
      </c>
      <c r="G159" t="s">
        <v>270</v>
      </c>
      <c r="H159">
        <f>IFERROR(VLOOKUP($A159,Этап1!$B$2:$R$929,17,FALSE),0)</f>
        <v>0.82147315855181025</v>
      </c>
      <c r="I159">
        <f>IFERROR(VLOOKUP($A159,Этап2!$B$2:$R$929,17,FALSE),0)</f>
        <v>0.74857142857142855</v>
      </c>
      <c r="J159">
        <f>IFERROR(VLOOKUP($A159,Этап3!$B$2:$R$929,17,FALSE),0)</f>
        <v>0.74135178286322501</v>
      </c>
      <c r="K159">
        <f>IFERROR(VLOOKUP($A159,Этап4!$B$2:$R$929,17,FALSE),0)</f>
        <v>0.78962962962962957</v>
      </c>
      <c r="L159">
        <f t="shared" si="10"/>
        <v>0.82147315855181025</v>
      </c>
      <c r="M159">
        <f t="shared" si="11"/>
        <v>0.78962962962962957</v>
      </c>
      <c r="N159">
        <f t="shared" si="12"/>
        <v>0.74857142857142855</v>
      </c>
      <c r="O159">
        <f t="shared" si="13"/>
        <v>2.3596742167528686</v>
      </c>
      <c r="P159">
        <f t="shared" si="14"/>
        <v>1.6111027881814399</v>
      </c>
    </row>
    <row r="160" spans="1:16" x14ac:dyDescent="0.25">
      <c r="A160">
        <v>258</v>
      </c>
      <c r="B160" t="s">
        <v>27</v>
      </c>
      <c r="C160" t="s">
        <v>301</v>
      </c>
      <c r="D160" t="s">
        <v>299</v>
      </c>
      <c r="E160" t="s">
        <v>269</v>
      </c>
      <c r="F160">
        <v>1984</v>
      </c>
      <c r="G160" t="s">
        <v>270</v>
      </c>
      <c r="H160">
        <f>IFERROR(VLOOKUP($A160,Этап1!$B$2:$R$929,17,FALSE),0)</f>
        <v>0</v>
      </c>
      <c r="I160">
        <f>IFERROR(VLOOKUP($A160,Этап2!$B$2:$R$929,17,FALSE),0)</f>
        <v>0.80122324159021396</v>
      </c>
      <c r="J160">
        <f>IFERROR(VLOOKUP($A160,Этап3!$B$2:$R$929,17,FALSE),0)</f>
        <v>0.72401247401247393</v>
      </c>
      <c r="K160">
        <f>IFERROR(VLOOKUP($A160,Этап4!$B$2:$R$929,17,FALSE),0)</f>
        <v>0</v>
      </c>
      <c r="L160">
        <f t="shared" si="10"/>
        <v>0.80122324159021396</v>
      </c>
      <c r="M160">
        <f t="shared" si="11"/>
        <v>0.72401247401247393</v>
      </c>
      <c r="N160">
        <f t="shared" si="12"/>
        <v>0</v>
      </c>
      <c r="O160">
        <f t="shared" si="13"/>
        <v>1.5252357156026879</v>
      </c>
      <c r="P160">
        <f t="shared" si="14"/>
        <v>1.5252357156026879</v>
      </c>
    </row>
    <row r="161" spans="1:16" x14ac:dyDescent="0.25">
      <c r="A161">
        <v>259</v>
      </c>
      <c r="B161" t="s">
        <v>156</v>
      </c>
      <c r="C161" t="s">
        <v>325</v>
      </c>
      <c r="D161" t="s">
        <v>307</v>
      </c>
      <c r="E161" t="s">
        <v>269</v>
      </c>
      <c r="F161">
        <v>2012</v>
      </c>
      <c r="G161" t="s">
        <v>270</v>
      </c>
      <c r="H161">
        <f>IFERROR(VLOOKUP($A161,Этап1!$B$2:$R$929,17,FALSE),0)</f>
        <v>0.51260504201680668</v>
      </c>
      <c r="I161">
        <f>IFERROR(VLOOKUP($A161,Этап2!$B$2:$R$929,17,FALSE),0)</f>
        <v>0.4</v>
      </c>
      <c r="J161">
        <f>IFERROR(VLOOKUP($A161,Этап3!$B$2:$R$929,17,FALSE),0)</f>
        <v>0</v>
      </c>
      <c r="K161">
        <f>IFERROR(VLOOKUP($A161,Этап4!$B$2:$R$929,17,FALSE),0)</f>
        <v>0.68345323741007202</v>
      </c>
      <c r="L161">
        <f t="shared" si="10"/>
        <v>0.68345323741007202</v>
      </c>
      <c r="M161">
        <f t="shared" si="11"/>
        <v>0.51260504201680668</v>
      </c>
      <c r="N161">
        <f t="shared" si="12"/>
        <v>0.4</v>
      </c>
      <c r="O161">
        <f t="shared" si="13"/>
        <v>1.5960582794268787</v>
      </c>
      <c r="P161">
        <f t="shared" si="14"/>
        <v>1.1960582794268788</v>
      </c>
    </row>
    <row r="162" spans="1:16" x14ac:dyDescent="0.25">
      <c r="A162">
        <v>260</v>
      </c>
      <c r="B162" t="s">
        <v>156</v>
      </c>
      <c r="C162" t="s">
        <v>326</v>
      </c>
      <c r="D162" t="s">
        <v>157</v>
      </c>
      <c r="E162" t="s">
        <v>269</v>
      </c>
      <c r="F162">
        <v>2012</v>
      </c>
      <c r="G162" t="s">
        <v>270</v>
      </c>
      <c r="H162">
        <f>IFERROR(VLOOKUP($A162,Этап1!$B$2:$R$929,17,FALSE),0)</f>
        <v>0</v>
      </c>
      <c r="I162">
        <f>IFERROR(VLOOKUP($A162,Этап2!$B$2:$R$929,17,FALSE),0)</f>
        <v>0.40366972477064222</v>
      </c>
      <c r="J162">
        <f>IFERROR(VLOOKUP($A162,Этап3!$B$2:$R$929,17,FALSE),0)</f>
        <v>0.84558823529411764</v>
      </c>
      <c r="K162">
        <f>IFERROR(VLOOKUP($A162,Этап4!$B$2:$R$929,17,FALSE),0)</f>
        <v>0.83333333333333348</v>
      </c>
      <c r="L162">
        <f t="shared" si="10"/>
        <v>0.84558823529411764</v>
      </c>
      <c r="M162">
        <f t="shared" si="11"/>
        <v>0.83333333333333348</v>
      </c>
      <c r="N162">
        <f t="shared" si="12"/>
        <v>0.40366972477064222</v>
      </c>
      <c r="O162">
        <f t="shared" si="13"/>
        <v>2.0825912933980932</v>
      </c>
      <c r="P162">
        <f t="shared" si="14"/>
        <v>1.6789215686274512</v>
      </c>
    </row>
    <row r="163" spans="1:16" x14ac:dyDescent="0.25">
      <c r="A163">
        <v>261</v>
      </c>
      <c r="B163" t="s">
        <v>156</v>
      </c>
      <c r="C163" t="s">
        <v>206</v>
      </c>
      <c r="D163" t="s">
        <v>327</v>
      </c>
      <c r="E163" t="s">
        <v>269</v>
      </c>
      <c r="F163">
        <v>2014</v>
      </c>
      <c r="G163" t="s">
        <v>270</v>
      </c>
      <c r="H163">
        <f>IFERROR(VLOOKUP($A163,Этап1!$B$2:$R$929,17,FALSE),0)</f>
        <v>0.59803921568627449</v>
      </c>
      <c r="I163">
        <f>IFERROR(VLOOKUP($A163,Этап2!$B$2:$R$929,17,FALSE),0)</f>
        <v>0.66331658291457296</v>
      </c>
      <c r="J163">
        <f>IFERROR(VLOOKUP($A163,Этап3!$B$2:$R$929,17,FALSE),0)</f>
        <v>0.84558823529411764</v>
      </c>
      <c r="K163">
        <f>IFERROR(VLOOKUP($A163,Этап4!$B$2:$R$929,17,FALSE),0)</f>
        <v>0.82608695652173925</v>
      </c>
      <c r="L163">
        <f t="shared" si="10"/>
        <v>0.84558823529411764</v>
      </c>
      <c r="M163">
        <f t="shared" si="11"/>
        <v>0.82608695652173925</v>
      </c>
      <c r="N163">
        <f t="shared" si="12"/>
        <v>0.66331658291457296</v>
      </c>
      <c r="O163">
        <f t="shared" si="13"/>
        <v>2.3349917747304301</v>
      </c>
      <c r="P163">
        <f t="shared" si="14"/>
        <v>1.671675191815857</v>
      </c>
    </row>
    <row r="164" spans="1:16" x14ac:dyDescent="0.25">
      <c r="A164">
        <v>262</v>
      </c>
      <c r="B164" t="s">
        <v>156</v>
      </c>
      <c r="C164" t="s">
        <v>328</v>
      </c>
      <c r="D164" t="s">
        <v>329</v>
      </c>
      <c r="E164" t="s">
        <v>269</v>
      </c>
      <c r="F164">
        <v>2012</v>
      </c>
      <c r="G164" t="s">
        <v>270</v>
      </c>
      <c r="H164">
        <f>IFERROR(VLOOKUP($A164,Этап1!$B$2:$R$929,17,FALSE),0)</f>
        <v>0.4</v>
      </c>
      <c r="I164">
        <f>IFERROR(VLOOKUP($A164,Этап2!$B$2:$R$929,17,FALSE),0)</f>
        <v>0.56896551724137934</v>
      </c>
      <c r="J164">
        <f>IFERROR(VLOOKUP($A164,Этап3!$B$2:$R$929,17,FALSE),0)</f>
        <v>0.54502369668246442</v>
      </c>
      <c r="K164">
        <f>IFERROR(VLOOKUP($A164,Этап4!$B$2:$R$929,17,FALSE),0)</f>
        <v>0</v>
      </c>
      <c r="L164">
        <f t="shared" si="10"/>
        <v>0.56896551724137934</v>
      </c>
      <c r="M164">
        <f t="shared" si="11"/>
        <v>0.54502369668246442</v>
      </c>
      <c r="N164">
        <f t="shared" si="12"/>
        <v>0.4</v>
      </c>
      <c r="O164">
        <f t="shared" si="13"/>
        <v>1.5139892139238436</v>
      </c>
      <c r="P164">
        <f t="shared" si="14"/>
        <v>1.1139892139238436</v>
      </c>
    </row>
    <row r="165" spans="1:16" x14ac:dyDescent="0.25">
      <c r="A165">
        <v>263</v>
      </c>
      <c r="B165" t="s">
        <v>29</v>
      </c>
      <c r="C165" t="s">
        <v>293</v>
      </c>
      <c r="D165" t="s">
        <v>68</v>
      </c>
      <c r="E165" t="s">
        <v>269</v>
      </c>
      <c r="F165">
        <v>1969</v>
      </c>
      <c r="G165" t="s">
        <v>270</v>
      </c>
      <c r="H165">
        <f>IFERROR(VLOOKUP($A165,Этап1!$B$2:$R$929,17,FALSE),0)</f>
        <v>0</v>
      </c>
      <c r="I165">
        <f>IFERROR(VLOOKUP($A165,Этап2!$B$2:$R$929,17,FALSE),0)</f>
        <v>0</v>
      </c>
      <c r="J165">
        <f>IFERROR(VLOOKUP($A165,Этап3!$B$2:$R$929,17,FALSE),0)</f>
        <v>0</v>
      </c>
      <c r="K165">
        <f>IFERROR(VLOOKUP($A165,Этап4!$B$2:$R$929,17,FALSE),0)</f>
        <v>0.2</v>
      </c>
      <c r="L165">
        <f t="shared" si="10"/>
        <v>0.2</v>
      </c>
      <c r="M165">
        <f t="shared" si="11"/>
        <v>0</v>
      </c>
      <c r="N165">
        <f t="shared" si="12"/>
        <v>0</v>
      </c>
      <c r="O165">
        <f t="shared" si="13"/>
        <v>0.2</v>
      </c>
      <c r="P165">
        <f t="shared" si="14"/>
        <v>0.2</v>
      </c>
    </row>
    <row r="166" spans="1:16" x14ac:dyDescent="0.25">
      <c r="A166">
        <v>264</v>
      </c>
      <c r="B166" t="s">
        <v>29</v>
      </c>
      <c r="C166" t="s">
        <v>330</v>
      </c>
      <c r="D166" t="s">
        <v>68</v>
      </c>
      <c r="E166" t="s">
        <v>269</v>
      </c>
      <c r="F166">
        <v>1984</v>
      </c>
      <c r="G166" t="s">
        <v>270</v>
      </c>
      <c r="H166">
        <f>IFERROR(VLOOKUP($A166,Этап1!$B$2:$R$929,17,FALSE),0)</f>
        <v>1</v>
      </c>
      <c r="I166">
        <f>IFERROR(VLOOKUP($A166,Этап2!$B$2:$R$929,17,FALSE),0)</f>
        <v>0.2</v>
      </c>
      <c r="J166">
        <f>IFERROR(VLOOKUP($A166,Этап3!$B$2:$R$929,17,FALSE),0)</f>
        <v>1</v>
      </c>
      <c r="K166">
        <f>IFERROR(VLOOKUP($A166,Этап4!$B$2:$R$929,17,FALSE),0)</f>
        <v>1</v>
      </c>
      <c r="L166">
        <f t="shared" si="10"/>
        <v>1</v>
      </c>
      <c r="M166">
        <f t="shared" si="11"/>
        <v>1</v>
      </c>
      <c r="N166">
        <f t="shared" si="12"/>
        <v>1</v>
      </c>
      <c r="O166">
        <f t="shared" si="13"/>
        <v>3</v>
      </c>
      <c r="P166">
        <f t="shared" si="14"/>
        <v>2</v>
      </c>
    </row>
    <row r="167" spans="1:16" x14ac:dyDescent="0.25">
      <c r="A167">
        <v>265</v>
      </c>
      <c r="B167" t="s">
        <v>60</v>
      </c>
      <c r="C167" t="s">
        <v>331</v>
      </c>
      <c r="D167" t="s">
        <v>104</v>
      </c>
      <c r="E167" t="s">
        <v>332</v>
      </c>
      <c r="F167">
        <v>2010</v>
      </c>
      <c r="G167" t="s">
        <v>333</v>
      </c>
      <c r="H167">
        <f>IFERROR(VLOOKUP($A167,Этап1!$B$2:$R$929,17,FALSE),0)</f>
        <v>0</v>
      </c>
      <c r="I167">
        <f>IFERROR(VLOOKUP($A167,Этап2!$B$2:$R$929,17,FALSE),0)</f>
        <v>0</v>
      </c>
      <c r="J167">
        <f>IFERROR(VLOOKUP($A167,Этап3!$B$2:$R$929,17,FALSE),0)</f>
        <v>0.4</v>
      </c>
      <c r="K167">
        <f>IFERROR(VLOOKUP($A167,Этап4!$B$2:$R$929,17,FALSE),0)</f>
        <v>1</v>
      </c>
      <c r="L167">
        <f t="shared" si="10"/>
        <v>1</v>
      </c>
      <c r="M167">
        <f t="shared" si="11"/>
        <v>0.4</v>
      </c>
      <c r="N167">
        <f t="shared" si="12"/>
        <v>0</v>
      </c>
      <c r="O167">
        <f t="shared" si="13"/>
        <v>1.4</v>
      </c>
      <c r="P167">
        <f t="shared" si="14"/>
        <v>1.4</v>
      </c>
    </row>
    <row r="168" spans="1:16" x14ac:dyDescent="0.25">
      <c r="A168">
        <v>266</v>
      </c>
      <c r="B168" t="s">
        <v>60</v>
      </c>
      <c r="C168" t="s">
        <v>334</v>
      </c>
      <c r="D168" t="s">
        <v>211</v>
      </c>
      <c r="E168" t="s">
        <v>332</v>
      </c>
      <c r="F168">
        <v>2010</v>
      </c>
      <c r="G168" t="s">
        <v>335</v>
      </c>
      <c r="H168">
        <f>IFERROR(VLOOKUP($A168,Этап1!$B$2:$R$929,17,FALSE),0)</f>
        <v>0</v>
      </c>
      <c r="I168">
        <f>IFERROR(VLOOKUP($A168,Этап2!$B$2:$R$929,17,FALSE),0)</f>
        <v>0</v>
      </c>
      <c r="J168">
        <f>IFERROR(VLOOKUP($A168,Этап3!$B$2:$R$929,17,FALSE),0)</f>
        <v>0</v>
      </c>
      <c r="K168">
        <f>IFERROR(VLOOKUP($A168,Этап4!$B$2:$R$929,17,FALSE),0)</f>
        <v>0</v>
      </c>
      <c r="L168">
        <f t="shared" si="10"/>
        <v>0</v>
      </c>
      <c r="M168">
        <f t="shared" si="11"/>
        <v>0</v>
      </c>
      <c r="N168">
        <f t="shared" si="12"/>
        <v>0</v>
      </c>
      <c r="O168">
        <f t="shared" si="13"/>
        <v>0</v>
      </c>
      <c r="P168">
        <f t="shared" si="14"/>
        <v>0</v>
      </c>
    </row>
    <row r="169" spans="1:16" x14ac:dyDescent="0.25">
      <c r="A169">
        <v>267</v>
      </c>
      <c r="B169" t="s">
        <v>336</v>
      </c>
      <c r="C169" t="s">
        <v>337</v>
      </c>
      <c r="D169" t="s">
        <v>211</v>
      </c>
      <c r="E169" t="s">
        <v>332</v>
      </c>
      <c r="F169">
        <v>2007</v>
      </c>
      <c r="G169">
        <v>58</v>
      </c>
      <c r="H169">
        <f>IFERROR(VLOOKUP($A169,Этап1!$B$2:$R$929,17,FALSE),0)</f>
        <v>0</v>
      </c>
      <c r="I169">
        <f>IFERROR(VLOOKUP($A169,Этап2!$B$2:$R$929,17,FALSE),0)</f>
        <v>0.76790830945558741</v>
      </c>
      <c r="J169">
        <f>IFERROR(VLOOKUP($A169,Этап3!$B$2:$R$929,17,FALSE),0)</f>
        <v>0.69570135746606332</v>
      </c>
      <c r="K169">
        <f>IFERROR(VLOOKUP($A169,Этап4!$B$2:$R$929,17,FALSE),0)</f>
        <v>0.67514534883720922</v>
      </c>
      <c r="L169">
        <f t="shared" si="10"/>
        <v>0.76790830945558741</v>
      </c>
      <c r="M169">
        <f t="shared" si="11"/>
        <v>0.69570135746606332</v>
      </c>
      <c r="N169">
        <f t="shared" si="12"/>
        <v>0.67514534883720922</v>
      </c>
      <c r="O169">
        <f t="shared" si="13"/>
        <v>2.1387550157588597</v>
      </c>
      <c r="P169">
        <f t="shared" si="14"/>
        <v>1.4636096669216507</v>
      </c>
    </row>
    <row r="170" spans="1:16" x14ac:dyDescent="0.25">
      <c r="A170">
        <v>268</v>
      </c>
      <c r="B170" t="s">
        <v>32</v>
      </c>
      <c r="C170" t="s">
        <v>338</v>
      </c>
      <c r="D170" t="s">
        <v>75</v>
      </c>
      <c r="E170" t="s">
        <v>332</v>
      </c>
      <c r="F170">
        <v>2010</v>
      </c>
      <c r="G170" t="s">
        <v>339</v>
      </c>
      <c r="H170">
        <f>IFERROR(VLOOKUP($A170,Этап1!$B$2:$R$929,17,FALSE),0)</f>
        <v>0.52126200274348422</v>
      </c>
      <c r="I170">
        <f>IFERROR(VLOOKUP($A170,Этап2!$B$2:$R$929,17,FALSE),0)</f>
        <v>0</v>
      </c>
      <c r="J170">
        <f>IFERROR(VLOOKUP($A170,Этап3!$B$2:$R$929,17,FALSE),0)</f>
        <v>0</v>
      </c>
      <c r="K170">
        <f>IFERROR(VLOOKUP($A170,Этап4!$B$2:$R$929,17,FALSE),0)</f>
        <v>0.2</v>
      </c>
      <c r="L170">
        <f t="shared" si="10"/>
        <v>0.52126200274348422</v>
      </c>
      <c r="M170">
        <f t="shared" si="11"/>
        <v>0.2</v>
      </c>
      <c r="N170">
        <f t="shared" si="12"/>
        <v>0</v>
      </c>
      <c r="O170">
        <f t="shared" si="13"/>
        <v>0.72126200274348418</v>
      </c>
      <c r="P170">
        <f t="shared" si="14"/>
        <v>0.72126200274348418</v>
      </c>
    </row>
    <row r="171" spans="1:16" x14ac:dyDescent="0.25">
      <c r="A171">
        <v>269</v>
      </c>
      <c r="B171" t="s">
        <v>32</v>
      </c>
      <c r="C171" t="s">
        <v>340</v>
      </c>
      <c r="D171" t="s">
        <v>219</v>
      </c>
      <c r="E171" t="s">
        <v>332</v>
      </c>
      <c r="F171">
        <v>2010</v>
      </c>
      <c r="G171" t="s">
        <v>335</v>
      </c>
      <c r="H171">
        <f>IFERROR(VLOOKUP($A171,Этап1!$B$2:$R$929,17,FALSE),0)</f>
        <v>0.2</v>
      </c>
      <c r="I171">
        <f>IFERROR(VLOOKUP($A171,Этап2!$B$2:$R$929,17,FALSE),0)</f>
        <v>0.67103347889374099</v>
      </c>
      <c r="J171">
        <f>IFERROR(VLOOKUP($A171,Этап3!$B$2:$R$929,17,FALSE),0)</f>
        <v>0.41253263707571797</v>
      </c>
      <c r="K171">
        <f>IFERROR(VLOOKUP($A171,Этап4!$B$2:$R$929,17,FALSE),0)</f>
        <v>0.49576271186440674</v>
      </c>
      <c r="L171">
        <f t="shared" si="10"/>
        <v>0.67103347889374099</v>
      </c>
      <c r="M171">
        <f t="shared" si="11"/>
        <v>0.49576271186440674</v>
      </c>
      <c r="N171">
        <f t="shared" si="12"/>
        <v>0.41253263707571797</v>
      </c>
      <c r="O171">
        <f t="shared" si="13"/>
        <v>1.5793288278338657</v>
      </c>
      <c r="P171">
        <f t="shared" si="14"/>
        <v>1.1667961907581477</v>
      </c>
    </row>
    <row r="172" spans="1:16" x14ac:dyDescent="0.25">
      <c r="A172">
        <v>270</v>
      </c>
      <c r="B172" t="s">
        <v>32</v>
      </c>
      <c r="C172" t="s">
        <v>341</v>
      </c>
      <c r="D172" t="s">
        <v>342</v>
      </c>
      <c r="E172" t="s">
        <v>332</v>
      </c>
      <c r="F172">
        <v>2010</v>
      </c>
      <c r="G172">
        <v>16</v>
      </c>
      <c r="H172">
        <f>IFERROR(VLOOKUP($A172,Этап1!$B$2:$R$929,17,FALSE),0)</f>
        <v>0</v>
      </c>
      <c r="I172">
        <f>IFERROR(VLOOKUP($A172,Этап2!$B$2:$R$929,17,FALSE),0)</f>
        <v>0</v>
      </c>
      <c r="J172">
        <f>IFERROR(VLOOKUP($A172,Этап3!$B$2:$R$929,17,FALSE),0)</f>
        <v>0.4</v>
      </c>
      <c r="K172">
        <f>IFERROR(VLOOKUP($A172,Этап4!$B$2:$R$929,17,FALSE),0)</f>
        <v>0.53917050691244239</v>
      </c>
      <c r="L172">
        <f t="shared" si="10"/>
        <v>0.53917050691244239</v>
      </c>
      <c r="M172">
        <f t="shared" si="11"/>
        <v>0.4</v>
      </c>
      <c r="N172">
        <f t="shared" si="12"/>
        <v>0</v>
      </c>
      <c r="O172">
        <f t="shared" si="13"/>
        <v>0.93917050691244242</v>
      </c>
      <c r="P172">
        <f t="shared" si="14"/>
        <v>0.93917050691244242</v>
      </c>
    </row>
    <row r="173" spans="1:16" x14ac:dyDescent="0.25">
      <c r="A173">
        <v>271</v>
      </c>
      <c r="B173" t="s">
        <v>73</v>
      </c>
      <c r="C173" t="s">
        <v>343</v>
      </c>
      <c r="D173" t="s">
        <v>344</v>
      </c>
      <c r="E173" t="s">
        <v>332</v>
      </c>
      <c r="F173">
        <v>2007</v>
      </c>
      <c r="G173">
        <v>43</v>
      </c>
      <c r="H173">
        <f>IFERROR(VLOOKUP($A173,Этап1!$B$2:$R$929,17,FALSE),0)</f>
        <v>0</v>
      </c>
      <c r="I173">
        <f>IFERROR(VLOOKUP($A173,Этап2!$B$2:$R$929,17,FALSE),0)</f>
        <v>0.2</v>
      </c>
      <c r="J173">
        <f>IFERROR(VLOOKUP($A173,Этап3!$B$2:$R$929,17,FALSE),0)</f>
        <v>0.57516891891891886</v>
      </c>
      <c r="K173">
        <f>IFERROR(VLOOKUP($A173,Этап4!$B$2:$R$929,17,FALSE),0)</f>
        <v>0.68894601542416456</v>
      </c>
      <c r="L173">
        <f t="shared" si="10"/>
        <v>0.68894601542416456</v>
      </c>
      <c r="M173">
        <f t="shared" si="11"/>
        <v>0.57516891891891886</v>
      </c>
      <c r="N173">
        <f t="shared" si="12"/>
        <v>0.2</v>
      </c>
      <c r="O173">
        <f t="shared" si="13"/>
        <v>1.4641149343430835</v>
      </c>
      <c r="P173">
        <f t="shared" si="14"/>
        <v>1.2641149343430835</v>
      </c>
    </row>
    <row r="174" spans="1:16" x14ac:dyDescent="0.25">
      <c r="A174">
        <v>272</v>
      </c>
      <c r="B174" t="s">
        <v>73</v>
      </c>
      <c r="C174" t="s">
        <v>345</v>
      </c>
      <c r="D174" t="s">
        <v>346</v>
      </c>
      <c r="E174" t="s">
        <v>332</v>
      </c>
      <c r="F174">
        <v>2007</v>
      </c>
      <c r="G174" t="s">
        <v>347</v>
      </c>
      <c r="H174">
        <f>IFERROR(VLOOKUP($A174,Этап1!$B$2:$R$929,17,FALSE),0)</f>
        <v>0.71883656509695293</v>
      </c>
      <c r="I174">
        <f>IFERROR(VLOOKUP($A174,Этап2!$B$2:$R$929,17,FALSE),0)</f>
        <v>0</v>
      </c>
      <c r="J174">
        <f>IFERROR(VLOOKUP($A174,Этап3!$B$2:$R$929,17,FALSE),0)</f>
        <v>0.2</v>
      </c>
      <c r="K174">
        <f>IFERROR(VLOOKUP($A174,Этап4!$B$2:$R$929,17,FALSE),0)</f>
        <v>0.7071240105540898</v>
      </c>
      <c r="L174">
        <f t="shared" si="10"/>
        <v>0.71883656509695293</v>
      </c>
      <c r="M174">
        <f t="shared" si="11"/>
        <v>0.7071240105540898</v>
      </c>
      <c r="N174">
        <f t="shared" si="12"/>
        <v>0.2</v>
      </c>
      <c r="O174">
        <f t="shared" si="13"/>
        <v>1.6259605756510427</v>
      </c>
      <c r="P174">
        <f t="shared" si="14"/>
        <v>1.4259605756510427</v>
      </c>
    </row>
    <row r="175" spans="1:16" x14ac:dyDescent="0.25">
      <c r="A175">
        <v>273</v>
      </c>
      <c r="B175" t="s">
        <v>133</v>
      </c>
      <c r="C175" t="s">
        <v>348</v>
      </c>
      <c r="D175" t="s">
        <v>34</v>
      </c>
      <c r="E175" t="s">
        <v>332</v>
      </c>
      <c r="F175">
        <v>2006</v>
      </c>
      <c r="G175">
        <v>165</v>
      </c>
      <c r="H175">
        <f>IFERROR(VLOOKUP($A175,Этап1!$B$2:$R$929,17,FALSE),0)</f>
        <v>0</v>
      </c>
      <c r="I175">
        <f>IFERROR(VLOOKUP($A175,Этап2!$B$2:$R$929,17,FALSE),0)</f>
        <v>0.81638418079096031</v>
      </c>
      <c r="J175">
        <f>IFERROR(VLOOKUP($A175,Этап3!$B$2:$R$929,17,FALSE),0)</f>
        <v>0.2</v>
      </c>
      <c r="K175">
        <f>IFERROR(VLOOKUP($A175,Этап4!$B$2:$R$929,17,FALSE),0)</f>
        <v>0.84961832061068721</v>
      </c>
      <c r="L175">
        <f t="shared" si="10"/>
        <v>0.84961832061068721</v>
      </c>
      <c r="M175">
        <f t="shared" si="11"/>
        <v>0.81638418079096031</v>
      </c>
      <c r="N175">
        <f t="shared" si="12"/>
        <v>0.2</v>
      </c>
      <c r="O175">
        <f t="shared" si="13"/>
        <v>1.8660025014016475</v>
      </c>
      <c r="P175">
        <f t="shared" si="14"/>
        <v>1.6660025014016475</v>
      </c>
    </row>
    <row r="176" spans="1:16" x14ac:dyDescent="0.25">
      <c r="A176">
        <v>274</v>
      </c>
      <c r="B176" t="s">
        <v>133</v>
      </c>
      <c r="C176" t="s">
        <v>349</v>
      </c>
      <c r="D176" t="s">
        <v>324</v>
      </c>
      <c r="E176" t="s">
        <v>332</v>
      </c>
      <c r="F176">
        <v>2006</v>
      </c>
      <c r="G176" t="s">
        <v>350</v>
      </c>
      <c r="H176">
        <f>IFERROR(VLOOKUP($A176,Этап1!$B$2:$R$929,17,FALSE),0)</f>
        <v>0.80615384615384611</v>
      </c>
      <c r="I176">
        <f>IFERROR(VLOOKUP($A176,Этап2!$B$2:$R$929,17,FALSE),0)</f>
        <v>0.71007371007371001</v>
      </c>
      <c r="J176">
        <f>IFERROR(VLOOKUP($A176,Этап3!$B$2:$R$929,17,FALSE),0)</f>
        <v>0.72823351786612978</v>
      </c>
      <c r="K176">
        <f>IFERROR(VLOOKUP($A176,Этап4!$B$2:$R$929,17,FALSE),0)</f>
        <v>0.72460937500000011</v>
      </c>
      <c r="L176">
        <f t="shared" si="10"/>
        <v>0.80615384615384611</v>
      </c>
      <c r="M176">
        <f t="shared" si="11"/>
        <v>0.72823351786612978</v>
      </c>
      <c r="N176">
        <f t="shared" si="12"/>
        <v>0.72460937500000011</v>
      </c>
      <c r="O176">
        <f t="shared" si="13"/>
        <v>2.2589967390199761</v>
      </c>
      <c r="P176">
        <f t="shared" si="14"/>
        <v>1.5343873640199759</v>
      </c>
    </row>
    <row r="177" spans="1:16" x14ac:dyDescent="0.25">
      <c r="A177">
        <v>275</v>
      </c>
      <c r="B177" t="s">
        <v>133</v>
      </c>
      <c r="C177" t="s">
        <v>351</v>
      </c>
      <c r="D177" t="s">
        <v>352</v>
      </c>
      <c r="E177" t="s">
        <v>332</v>
      </c>
      <c r="F177">
        <v>2006</v>
      </c>
      <c r="G177">
        <v>139</v>
      </c>
      <c r="H177">
        <f>IFERROR(VLOOKUP($A177,Этап1!$B$2:$R$929,17,FALSE),0)</f>
        <v>0.68676277850589784</v>
      </c>
      <c r="I177">
        <f>IFERROR(VLOOKUP($A177,Этап2!$B$2:$R$929,17,FALSE),0)</f>
        <v>0.72114784778540231</v>
      </c>
      <c r="J177">
        <f>IFERROR(VLOOKUP($A177,Этап3!$B$2:$R$929,17,FALSE),0)</f>
        <v>0.74587628865979361</v>
      </c>
      <c r="K177">
        <f>IFERROR(VLOOKUP($A177,Этап4!$B$2:$R$929,17,FALSE),0)</f>
        <v>0.74150566289140585</v>
      </c>
      <c r="L177">
        <f t="shared" si="10"/>
        <v>0.74587628865979361</v>
      </c>
      <c r="M177">
        <f t="shared" si="11"/>
        <v>0.74150566289140585</v>
      </c>
      <c r="N177">
        <f t="shared" si="12"/>
        <v>0.72114784778540231</v>
      </c>
      <c r="O177">
        <f t="shared" si="13"/>
        <v>2.2085297993366018</v>
      </c>
      <c r="P177">
        <f t="shared" si="14"/>
        <v>1.4873819515511995</v>
      </c>
    </row>
    <row r="178" spans="1:16" x14ac:dyDescent="0.25">
      <c r="A178">
        <v>276</v>
      </c>
      <c r="B178" t="s">
        <v>133</v>
      </c>
      <c r="C178" t="s">
        <v>353</v>
      </c>
      <c r="D178" t="s">
        <v>34</v>
      </c>
      <c r="E178" t="s">
        <v>332</v>
      </c>
      <c r="F178">
        <v>2006</v>
      </c>
      <c r="G178" t="s">
        <v>354</v>
      </c>
      <c r="H178">
        <f>IFERROR(VLOOKUP($A178,Этап1!$B$2:$R$929,17,FALSE),0)</f>
        <v>0.55685441020191284</v>
      </c>
      <c r="I178">
        <f>IFERROR(VLOOKUP($A178,Этап2!$B$2:$R$929,17,FALSE),0)</f>
        <v>0.54786729857819916</v>
      </c>
      <c r="J178">
        <f>IFERROR(VLOOKUP($A178,Этап3!$B$2:$R$929,17,FALSE),0)</f>
        <v>0.61313559322033895</v>
      </c>
      <c r="K178">
        <f>IFERROR(VLOOKUP($A178,Этап4!$B$2:$R$929,17,FALSE),0)</f>
        <v>0</v>
      </c>
      <c r="L178">
        <f t="shared" si="10"/>
        <v>0.61313559322033895</v>
      </c>
      <c r="M178">
        <f t="shared" si="11"/>
        <v>0.55685441020191284</v>
      </c>
      <c r="N178">
        <f t="shared" si="12"/>
        <v>0.54786729857819916</v>
      </c>
      <c r="O178">
        <f t="shared" si="13"/>
        <v>1.7178573020004508</v>
      </c>
      <c r="P178">
        <f t="shared" si="14"/>
        <v>1.1699900034222517</v>
      </c>
    </row>
    <row r="179" spans="1:16" x14ac:dyDescent="0.25">
      <c r="A179">
        <v>277</v>
      </c>
      <c r="B179" t="s">
        <v>27</v>
      </c>
      <c r="C179" t="s">
        <v>355</v>
      </c>
      <c r="D179" t="s">
        <v>324</v>
      </c>
      <c r="E179" t="s">
        <v>332</v>
      </c>
      <c r="F179">
        <v>1980</v>
      </c>
      <c r="G179" t="s">
        <v>356</v>
      </c>
      <c r="H179">
        <f>IFERROR(VLOOKUP($A179,Этап1!$B$2:$R$929,17,FALSE),0)</f>
        <v>0</v>
      </c>
      <c r="I179">
        <f>IFERROR(VLOOKUP($A179,Этап2!$B$2:$R$929,17,FALSE),0)</f>
        <v>0.90189328743545616</v>
      </c>
      <c r="J179">
        <f>IFERROR(VLOOKUP($A179,Этап3!$B$2:$R$929,17,FALSE),0)</f>
        <v>0.84990848078096393</v>
      </c>
      <c r="K179">
        <f>IFERROR(VLOOKUP($A179,Этап4!$B$2:$R$929,17,FALSE),0)</f>
        <v>0</v>
      </c>
      <c r="L179">
        <f t="shared" si="10"/>
        <v>0.90189328743545616</v>
      </c>
      <c r="M179">
        <f t="shared" si="11"/>
        <v>0.84990848078096393</v>
      </c>
      <c r="N179">
        <f t="shared" si="12"/>
        <v>0</v>
      </c>
      <c r="O179">
        <f t="shared" si="13"/>
        <v>1.7518017682164202</v>
      </c>
      <c r="P179">
        <f t="shared" si="14"/>
        <v>1.7518017682164202</v>
      </c>
    </row>
    <row r="180" spans="1:16" x14ac:dyDescent="0.25">
      <c r="A180">
        <v>278</v>
      </c>
      <c r="B180" t="s">
        <v>53</v>
      </c>
      <c r="C180" t="s">
        <v>357</v>
      </c>
      <c r="D180" t="s">
        <v>358</v>
      </c>
      <c r="E180" t="s">
        <v>332</v>
      </c>
      <c r="F180">
        <v>2005</v>
      </c>
      <c r="G180">
        <v>165</v>
      </c>
      <c r="H180">
        <f>IFERROR(VLOOKUP($A180,Этап1!$B$2:$R$929,17,FALSE),0)</f>
        <v>0.7390791027154664</v>
      </c>
      <c r="I180">
        <f>IFERROR(VLOOKUP($A180,Этап2!$B$2:$R$929,17,FALSE),0)</f>
        <v>0.2</v>
      </c>
      <c r="J180">
        <f>IFERROR(VLOOKUP($A180,Этап3!$B$2:$R$929,17,FALSE),0)</f>
        <v>0.78429517502365187</v>
      </c>
      <c r="K180">
        <f>IFERROR(VLOOKUP($A180,Этап4!$B$2:$R$929,17,FALSE),0)</f>
        <v>0</v>
      </c>
      <c r="L180">
        <f t="shared" si="10"/>
        <v>0.78429517502365187</v>
      </c>
      <c r="M180">
        <f t="shared" si="11"/>
        <v>0.7390791027154664</v>
      </c>
      <c r="N180">
        <f t="shared" si="12"/>
        <v>0.2</v>
      </c>
      <c r="O180">
        <f t="shared" si="13"/>
        <v>1.7233742777391183</v>
      </c>
      <c r="P180">
        <f t="shared" si="14"/>
        <v>1.5233742777391184</v>
      </c>
    </row>
    <row r="181" spans="1:16" x14ac:dyDescent="0.25">
      <c r="A181">
        <v>279</v>
      </c>
      <c r="B181" t="s">
        <v>17</v>
      </c>
      <c r="C181" t="s">
        <v>359</v>
      </c>
      <c r="D181" t="s">
        <v>196</v>
      </c>
      <c r="E181" t="s">
        <v>360</v>
      </c>
      <c r="F181">
        <v>2005</v>
      </c>
      <c r="G181" t="s">
        <v>361</v>
      </c>
      <c r="H181">
        <f>IFERROR(VLOOKUP($A181,Этап1!$B$2:$R$929,17,FALSE),0)</f>
        <v>0</v>
      </c>
      <c r="I181">
        <f>IFERROR(VLOOKUP($A181,Этап2!$B$2:$R$929,17,FALSE),0)</f>
        <v>0</v>
      </c>
      <c r="J181">
        <f>IFERROR(VLOOKUP($A181,Этап3!$B$2:$R$929,17,FALSE),0)</f>
        <v>0</v>
      </c>
      <c r="K181">
        <f>IFERROR(VLOOKUP($A181,Этап4!$B$2:$R$929,17,FALSE),0)</f>
        <v>0</v>
      </c>
      <c r="L181">
        <f t="shared" si="10"/>
        <v>0</v>
      </c>
      <c r="M181">
        <f t="shared" si="11"/>
        <v>0</v>
      </c>
      <c r="N181">
        <f t="shared" si="12"/>
        <v>0</v>
      </c>
      <c r="O181">
        <f t="shared" si="13"/>
        <v>0</v>
      </c>
      <c r="P181">
        <f t="shared" si="14"/>
        <v>0</v>
      </c>
    </row>
    <row r="182" spans="1:16" x14ac:dyDescent="0.25">
      <c r="A182">
        <v>280</v>
      </c>
      <c r="B182" t="s">
        <v>143</v>
      </c>
      <c r="C182" t="s">
        <v>362</v>
      </c>
      <c r="D182" t="s">
        <v>254</v>
      </c>
      <c r="E182" t="s">
        <v>360</v>
      </c>
      <c r="F182">
        <v>2003</v>
      </c>
      <c r="G182" t="s">
        <v>363</v>
      </c>
      <c r="H182">
        <f>IFERROR(VLOOKUP($A182,Этап1!$B$2:$R$929,17,FALSE),0)</f>
        <v>0</v>
      </c>
      <c r="I182">
        <f>IFERROR(VLOOKUP($A182,Этап2!$B$2:$R$929,17,FALSE),0)</f>
        <v>0</v>
      </c>
      <c r="J182">
        <f>IFERROR(VLOOKUP($A182,Этап3!$B$2:$R$929,17,FALSE),0)</f>
        <v>0</v>
      </c>
      <c r="K182">
        <f>IFERROR(VLOOKUP($A182,Этап4!$B$2:$R$929,17,FALSE),0)</f>
        <v>0</v>
      </c>
      <c r="L182">
        <f t="shared" si="10"/>
        <v>0</v>
      </c>
      <c r="M182">
        <f t="shared" si="11"/>
        <v>0</v>
      </c>
      <c r="N182">
        <f t="shared" si="12"/>
        <v>0</v>
      </c>
      <c r="O182">
        <f t="shared" si="13"/>
        <v>0</v>
      </c>
      <c r="P182">
        <f t="shared" si="14"/>
        <v>0</v>
      </c>
    </row>
    <row r="183" spans="1:16" x14ac:dyDescent="0.25">
      <c r="A183">
        <v>281</v>
      </c>
      <c r="B183" t="s">
        <v>156</v>
      </c>
      <c r="C183" t="s">
        <v>364</v>
      </c>
      <c r="D183" t="s">
        <v>329</v>
      </c>
      <c r="E183" t="s">
        <v>365</v>
      </c>
      <c r="F183">
        <v>2015</v>
      </c>
      <c r="G183" t="s">
        <v>366</v>
      </c>
      <c r="H183">
        <f>IFERROR(VLOOKUP($A183,Этап1!$B$2:$R$929,17,FALSE),0)</f>
        <v>0.2</v>
      </c>
      <c r="I183">
        <f>IFERROR(VLOOKUP($A183,Этап2!$B$2:$R$929,17,FALSE),0)</f>
        <v>0.2</v>
      </c>
      <c r="J183">
        <f>IFERROR(VLOOKUP($A183,Этап3!$B$2:$R$929,17,FALSE),0)</f>
        <v>0.60209424083769647</v>
      </c>
      <c r="K183">
        <f>IFERROR(VLOOKUP($A183,Этап4!$B$2:$R$929,17,FALSE),0)</f>
        <v>0.4</v>
      </c>
      <c r="L183">
        <f t="shared" si="10"/>
        <v>0.60209424083769647</v>
      </c>
      <c r="M183">
        <f t="shared" si="11"/>
        <v>0.4</v>
      </c>
      <c r="N183">
        <f t="shared" si="12"/>
        <v>0.2</v>
      </c>
      <c r="O183">
        <f t="shared" si="13"/>
        <v>1.2020942408376964</v>
      </c>
      <c r="P183">
        <f t="shared" si="14"/>
        <v>1.0020942408376965</v>
      </c>
    </row>
    <row r="184" spans="1:16" x14ac:dyDescent="0.25">
      <c r="A184">
        <v>282</v>
      </c>
      <c r="B184" t="s">
        <v>60</v>
      </c>
      <c r="C184" t="s">
        <v>367</v>
      </c>
      <c r="D184" t="s">
        <v>50</v>
      </c>
      <c r="E184" t="s">
        <v>368</v>
      </c>
      <c r="F184">
        <v>2010</v>
      </c>
      <c r="G184" t="s">
        <v>369</v>
      </c>
      <c r="H184">
        <f>IFERROR(VLOOKUP($A184,Этап1!$B$2:$R$929,17,FALSE),0)</f>
        <v>1</v>
      </c>
      <c r="I184">
        <f>IFERROR(VLOOKUP($A184,Этап2!$B$2:$R$929,17,FALSE),0)</f>
        <v>0.96145610278372595</v>
      </c>
      <c r="J184">
        <f>IFERROR(VLOOKUP($A184,Этап3!$B$2:$R$929,17,FALSE),0)</f>
        <v>0.60946745562130189</v>
      </c>
      <c r="K184">
        <f>IFERROR(VLOOKUP($A184,Этап4!$B$2:$R$929,17,FALSE),0)</f>
        <v>0.4420289855072464</v>
      </c>
      <c r="L184">
        <f t="shared" si="10"/>
        <v>1</v>
      </c>
      <c r="M184">
        <f t="shared" si="11"/>
        <v>0.96145610278372595</v>
      </c>
      <c r="N184">
        <f t="shared" si="12"/>
        <v>0.60946745562130189</v>
      </c>
      <c r="O184">
        <f t="shared" si="13"/>
        <v>2.5709235584050281</v>
      </c>
      <c r="P184">
        <f t="shared" si="14"/>
        <v>1.9614561027837261</v>
      </c>
    </row>
    <row r="185" spans="1:16" x14ac:dyDescent="0.25">
      <c r="A185">
        <v>283</v>
      </c>
      <c r="B185" t="s">
        <v>60</v>
      </c>
      <c r="C185" t="s">
        <v>370</v>
      </c>
      <c r="D185" t="s">
        <v>109</v>
      </c>
      <c r="E185" t="s">
        <v>368</v>
      </c>
      <c r="F185">
        <v>2011</v>
      </c>
      <c r="G185" t="s">
        <v>371</v>
      </c>
      <c r="H185">
        <f>IFERROR(VLOOKUP($A185,Этап1!$B$2:$R$929,17,FALSE),0)</f>
        <v>0</v>
      </c>
      <c r="I185">
        <f>IFERROR(VLOOKUP($A185,Этап2!$B$2:$R$929,17,FALSE),0)</f>
        <v>0</v>
      </c>
      <c r="J185">
        <f>IFERROR(VLOOKUP($A185,Этап3!$B$2:$R$929,17,FALSE),0)</f>
        <v>0</v>
      </c>
      <c r="K185">
        <f>IFERROR(VLOOKUP($A185,Этап4!$B$2:$R$929,17,FALSE),0)</f>
        <v>0</v>
      </c>
      <c r="L185">
        <f t="shared" si="10"/>
        <v>0</v>
      </c>
      <c r="M185">
        <f t="shared" si="11"/>
        <v>0</v>
      </c>
      <c r="N185">
        <f t="shared" si="12"/>
        <v>0</v>
      </c>
      <c r="O185">
        <f t="shared" si="13"/>
        <v>0</v>
      </c>
      <c r="P185">
        <f t="shared" si="14"/>
        <v>0</v>
      </c>
    </row>
    <row r="186" spans="1:16" x14ac:dyDescent="0.25">
      <c r="A186">
        <v>284</v>
      </c>
      <c r="B186" t="s">
        <v>40</v>
      </c>
      <c r="C186" t="s">
        <v>372</v>
      </c>
      <c r="D186" t="s">
        <v>373</v>
      </c>
      <c r="E186" t="s">
        <v>368</v>
      </c>
      <c r="F186">
        <v>2009</v>
      </c>
      <c r="G186" t="s">
        <v>374</v>
      </c>
      <c r="H186">
        <f>IFERROR(VLOOKUP($A186,Этап1!$B$2:$R$929,17,FALSE),0)</f>
        <v>0.2</v>
      </c>
      <c r="I186">
        <f>IFERROR(VLOOKUP($A186,Этап2!$B$2:$R$929,17,FALSE),0)</f>
        <v>0.2</v>
      </c>
      <c r="J186">
        <f>IFERROR(VLOOKUP($A186,Этап3!$B$2:$R$929,17,FALSE),0)</f>
        <v>0.2</v>
      </c>
      <c r="K186">
        <f>IFERROR(VLOOKUP($A186,Этап4!$B$2:$R$929,17,FALSE),0)</f>
        <v>0.45441988950276252</v>
      </c>
      <c r="L186">
        <f t="shared" si="10"/>
        <v>0.45441988950276252</v>
      </c>
      <c r="M186">
        <f t="shared" si="11"/>
        <v>0.2</v>
      </c>
      <c r="N186">
        <f t="shared" si="12"/>
        <v>0.2</v>
      </c>
      <c r="O186">
        <f t="shared" si="13"/>
        <v>0.8544198895027626</v>
      </c>
      <c r="P186">
        <f t="shared" si="14"/>
        <v>0.65441988950276253</v>
      </c>
    </row>
    <row r="187" spans="1:16" x14ac:dyDescent="0.25">
      <c r="A187">
        <v>285</v>
      </c>
      <c r="B187" t="s">
        <v>40</v>
      </c>
      <c r="C187" t="s">
        <v>375</v>
      </c>
      <c r="D187" t="s">
        <v>250</v>
      </c>
      <c r="E187" t="s">
        <v>368</v>
      </c>
      <c r="F187">
        <v>2009</v>
      </c>
      <c r="G187" t="s">
        <v>369</v>
      </c>
      <c r="H187">
        <f>IFERROR(VLOOKUP($A187,Этап1!$B$2:$R$929,17,FALSE),0)</f>
        <v>0.4</v>
      </c>
      <c r="I187">
        <f>IFERROR(VLOOKUP($A187,Этап2!$B$2:$R$929,17,FALSE),0)</f>
        <v>0.68200270635994586</v>
      </c>
      <c r="J187">
        <f>IFERROR(VLOOKUP($A187,Этап3!$B$2:$R$929,17,FALSE),0)</f>
        <v>0.46822429906542057</v>
      </c>
      <c r="K187">
        <f>IFERROR(VLOOKUP($A187,Этап4!$B$2:$R$929,17,FALSE),0)</f>
        <v>0.7376681614349776</v>
      </c>
      <c r="L187">
        <f t="shared" si="10"/>
        <v>0.7376681614349776</v>
      </c>
      <c r="M187">
        <f t="shared" si="11"/>
        <v>0.68200270635994586</v>
      </c>
      <c r="N187">
        <f t="shared" si="12"/>
        <v>0.46822429906542057</v>
      </c>
      <c r="O187">
        <f t="shared" si="13"/>
        <v>1.8878951668603441</v>
      </c>
      <c r="P187">
        <f t="shared" si="14"/>
        <v>1.4196708677949235</v>
      </c>
    </row>
    <row r="188" spans="1:16" x14ac:dyDescent="0.25">
      <c r="A188">
        <v>286</v>
      </c>
      <c r="B188" t="s">
        <v>44</v>
      </c>
      <c r="C188" t="s">
        <v>376</v>
      </c>
      <c r="D188" t="s">
        <v>377</v>
      </c>
      <c r="E188" t="s">
        <v>368</v>
      </c>
      <c r="F188">
        <v>2008</v>
      </c>
      <c r="G188" t="s">
        <v>369</v>
      </c>
      <c r="H188">
        <f>IFERROR(VLOOKUP($A188,Этап1!$B$2:$R$929,17,FALSE),0)</f>
        <v>0.49937578027465673</v>
      </c>
      <c r="I188">
        <f>IFERROR(VLOOKUP($A188,Этап2!$B$2:$R$929,17,FALSE),0)</f>
        <v>0.55000000000000004</v>
      </c>
      <c r="J188">
        <f>IFERROR(VLOOKUP($A188,Этап3!$B$2:$R$929,17,FALSE),0)</f>
        <v>0.57102272727272729</v>
      </c>
      <c r="K188">
        <f>IFERROR(VLOOKUP($A188,Этап4!$B$2:$R$929,17,FALSE),0)</f>
        <v>0.4567627494456763</v>
      </c>
      <c r="L188">
        <f t="shared" si="10"/>
        <v>0.57102272727272729</v>
      </c>
      <c r="M188">
        <f t="shared" si="11"/>
        <v>0.55000000000000004</v>
      </c>
      <c r="N188">
        <f t="shared" si="12"/>
        <v>0.49937578027465673</v>
      </c>
      <c r="O188">
        <f t="shared" si="13"/>
        <v>1.6203985075473841</v>
      </c>
      <c r="P188">
        <f t="shared" si="14"/>
        <v>1.1210227272727273</v>
      </c>
    </row>
    <row r="189" spans="1:16" x14ac:dyDescent="0.25">
      <c r="A189">
        <v>287</v>
      </c>
      <c r="B189" t="s">
        <v>44</v>
      </c>
      <c r="C189" t="s">
        <v>378</v>
      </c>
      <c r="D189" t="s">
        <v>109</v>
      </c>
      <c r="E189" t="s">
        <v>368</v>
      </c>
      <c r="F189">
        <v>2008</v>
      </c>
      <c r="G189" t="s">
        <v>369</v>
      </c>
      <c r="H189">
        <f>IFERROR(VLOOKUP($A189,Этап1!$B$2:$R$929,17,FALSE),0)</f>
        <v>0.60698027314112302</v>
      </c>
      <c r="I189">
        <f>IFERROR(VLOOKUP($A189,Этап2!$B$2:$R$929,17,FALSE),0)</f>
        <v>0.8377483443708611</v>
      </c>
      <c r="J189">
        <f>IFERROR(VLOOKUP($A189,Этап3!$B$2:$R$929,17,FALSE),0)</f>
        <v>0.7060889929742391</v>
      </c>
      <c r="K189">
        <f>IFERROR(VLOOKUP($A189,Этап4!$B$2:$R$929,17,FALSE),0)</f>
        <v>0.82071713147410352</v>
      </c>
      <c r="L189">
        <f t="shared" si="10"/>
        <v>0.8377483443708611</v>
      </c>
      <c r="M189">
        <f t="shared" si="11"/>
        <v>0.82071713147410352</v>
      </c>
      <c r="N189">
        <f t="shared" si="12"/>
        <v>0.7060889929742391</v>
      </c>
      <c r="O189">
        <f t="shared" si="13"/>
        <v>2.3645544688192039</v>
      </c>
      <c r="P189">
        <f t="shared" si="14"/>
        <v>1.6584654758449646</v>
      </c>
    </row>
    <row r="190" spans="1:16" x14ac:dyDescent="0.25">
      <c r="A190">
        <v>288</v>
      </c>
      <c r="B190" t="s">
        <v>336</v>
      </c>
      <c r="C190" t="s">
        <v>372</v>
      </c>
      <c r="D190" t="s">
        <v>277</v>
      </c>
      <c r="E190" t="s">
        <v>368</v>
      </c>
      <c r="F190">
        <v>2007</v>
      </c>
      <c r="G190" t="s">
        <v>374</v>
      </c>
      <c r="H190">
        <f>IFERROR(VLOOKUP($A190,Этап1!$B$2:$R$929,17,FALSE),0)</f>
        <v>0.4927782497875956</v>
      </c>
      <c r="I190">
        <f>IFERROR(VLOOKUP($A190,Этап2!$B$2:$R$929,17,FALSE),0)</f>
        <v>0.4</v>
      </c>
      <c r="J190">
        <f>IFERROR(VLOOKUP($A190,Этап3!$B$2:$R$929,17,FALSE),0)</f>
        <v>0.43524416135881105</v>
      </c>
      <c r="K190">
        <f>IFERROR(VLOOKUP($A190,Этап4!$B$2:$R$929,17,FALSE),0)</f>
        <v>0.41344014241210492</v>
      </c>
      <c r="L190">
        <f t="shared" si="10"/>
        <v>0.4927782497875956</v>
      </c>
      <c r="M190">
        <f t="shared" si="11"/>
        <v>0.43524416135881105</v>
      </c>
      <c r="N190">
        <f t="shared" si="12"/>
        <v>0.41344014241210492</v>
      </c>
      <c r="O190">
        <f t="shared" si="13"/>
        <v>1.3414625535585114</v>
      </c>
      <c r="P190">
        <f t="shared" si="14"/>
        <v>0.9280224111464066</v>
      </c>
    </row>
    <row r="191" spans="1:16" x14ac:dyDescent="0.25">
      <c r="A191">
        <v>289</v>
      </c>
      <c r="B191" t="s">
        <v>48</v>
      </c>
      <c r="C191" t="s">
        <v>379</v>
      </c>
      <c r="D191" t="s">
        <v>230</v>
      </c>
      <c r="E191" t="s">
        <v>368</v>
      </c>
      <c r="F191">
        <v>2003</v>
      </c>
      <c r="G191" t="s">
        <v>380</v>
      </c>
      <c r="H191">
        <f>IFERROR(VLOOKUP($A191,Этап1!$B$2:$R$929,17,FALSE),0)</f>
        <v>1</v>
      </c>
      <c r="I191">
        <f>IFERROR(VLOOKUP($A191,Этап2!$B$2:$R$929,17,FALSE),0)</f>
        <v>0.75843083275980727</v>
      </c>
      <c r="J191">
        <f>IFERROR(VLOOKUP($A191,Этап3!$B$2:$R$929,17,FALSE),0)</f>
        <v>0.7599816429554842</v>
      </c>
      <c r="K191">
        <f>IFERROR(VLOOKUP($A191,Этап4!$B$2:$R$929,17,FALSE),0)</f>
        <v>0.68002225932109073</v>
      </c>
      <c r="L191">
        <f t="shared" si="10"/>
        <v>1</v>
      </c>
      <c r="M191">
        <f t="shared" si="11"/>
        <v>0.7599816429554842</v>
      </c>
      <c r="N191">
        <f t="shared" si="12"/>
        <v>0.75843083275980727</v>
      </c>
      <c r="O191">
        <f t="shared" si="13"/>
        <v>2.5184124757152917</v>
      </c>
      <c r="P191">
        <f t="shared" si="14"/>
        <v>1.7599816429554842</v>
      </c>
    </row>
    <row r="192" spans="1:16" x14ac:dyDescent="0.25">
      <c r="A192">
        <v>290</v>
      </c>
      <c r="B192" t="s">
        <v>98</v>
      </c>
      <c r="C192" t="s">
        <v>381</v>
      </c>
      <c r="D192" t="s">
        <v>173</v>
      </c>
      <c r="E192" t="s">
        <v>368</v>
      </c>
      <c r="F192">
        <v>1980</v>
      </c>
      <c r="G192" t="s">
        <v>382</v>
      </c>
      <c r="H192">
        <f>IFERROR(VLOOKUP($A192,Этап1!$B$2:$R$929,17,FALSE),0)</f>
        <v>0.58196721311475419</v>
      </c>
      <c r="I192">
        <f>IFERROR(VLOOKUP($A192,Этап2!$B$2:$R$929,17,FALSE),0)</f>
        <v>0.53016241299303934</v>
      </c>
      <c r="J192">
        <f>IFERROR(VLOOKUP($A192,Этап3!$B$2:$R$929,17,FALSE),0)</f>
        <v>0</v>
      </c>
      <c r="K192">
        <f>IFERROR(VLOOKUP($A192,Этап4!$B$2:$R$929,17,FALSE),0)</f>
        <v>0.56786570743405274</v>
      </c>
      <c r="L192">
        <f t="shared" si="10"/>
        <v>0.58196721311475419</v>
      </c>
      <c r="M192">
        <f t="shared" si="11"/>
        <v>0.56786570743405274</v>
      </c>
      <c r="N192">
        <f t="shared" si="12"/>
        <v>0.53016241299303934</v>
      </c>
      <c r="O192">
        <f t="shared" si="13"/>
        <v>1.6799953335418463</v>
      </c>
      <c r="P192">
        <f t="shared" si="14"/>
        <v>1.1498329205488069</v>
      </c>
    </row>
    <row r="193" spans="1:16" x14ac:dyDescent="0.25">
      <c r="A193">
        <v>291</v>
      </c>
      <c r="B193" t="s">
        <v>98</v>
      </c>
      <c r="C193" t="s">
        <v>367</v>
      </c>
      <c r="D193" t="s">
        <v>104</v>
      </c>
      <c r="E193" t="s">
        <v>368</v>
      </c>
      <c r="F193">
        <v>1986</v>
      </c>
      <c r="G193" t="s">
        <v>369</v>
      </c>
      <c r="H193">
        <f>IFERROR(VLOOKUP($A193,Этап1!$B$2:$R$929,17,FALSE),0)</f>
        <v>1</v>
      </c>
      <c r="I193">
        <f>IFERROR(VLOOKUP($A193,Этап2!$B$2:$R$929,17,FALSE),0)</f>
        <v>0.81100266193433879</v>
      </c>
      <c r="J193">
        <f>IFERROR(VLOOKUP($A193,Этап3!$B$2:$R$929,17,FALSE),0)</f>
        <v>1</v>
      </c>
      <c r="K193">
        <f>IFERROR(VLOOKUP($A193,Этап4!$B$2:$R$929,17,FALSE),0)</f>
        <v>0.9072796934865901</v>
      </c>
      <c r="L193">
        <f t="shared" si="10"/>
        <v>1</v>
      </c>
      <c r="M193">
        <f t="shared" si="11"/>
        <v>1</v>
      </c>
      <c r="N193">
        <f t="shared" si="12"/>
        <v>0.9072796934865901</v>
      </c>
      <c r="O193">
        <f t="shared" si="13"/>
        <v>2.9072796934865899</v>
      </c>
      <c r="P193">
        <f t="shared" si="14"/>
        <v>2</v>
      </c>
    </row>
    <row r="194" spans="1:16" x14ac:dyDescent="0.25">
      <c r="A194">
        <v>292</v>
      </c>
      <c r="B194" t="s">
        <v>98</v>
      </c>
      <c r="C194" t="s">
        <v>383</v>
      </c>
      <c r="D194" t="s">
        <v>242</v>
      </c>
      <c r="E194" t="s">
        <v>368</v>
      </c>
      <c r="F194">
        <v>1980</v>
      </c>
      <c r="G194" t="s">
        <v>374</v>
      </c>
      <c r="H194">
        <f>IFERROR(VLOOKUP($A194,Этап1!$B$2:$R$929,17,FALSE),0)</f>
        <v>0.80184804928131415</v>
      </c>
      <c r="I194">
        <f>IFERROR(VLOOKUP($A194,Этап2!$B$2:$R$929,17,FALSE),0)</f>
        <v>0.68721804511278184</v>
      </c>
      <c r="J194">
        <f>IFERROR(VLOOKUP($A194,Этап3!$B$2:$R$929,17,FALSE),0)</f>
        <v>0.80132450331125815</v>
      </c>
      <c r="K194">
        <f>IFERROR(VLOOKUP($A194,Этап4!$B$2:$R$929,17,FALSE),0)</f>
        <v>0.8222222222222223</v>
      </c>
      <c r="L194">
        <f t="shared" si="10"/>
        <v>0.8222222222222223</v>
      </c>
      <c r="M194">
        <f t="shared" si="11"/>
        <v>0.80184804928131415</v>
      </c>
      <c r="N194">
        <f t="shared" si="12"/>
        <v>0.80132450331125815</v>
      </c>
      <c r="O194">
        <f t="shared" si="13"/>
        <v>2.4253947748147944</v>
      </c>
      <c r="P194">
        <f t="shared" si="14"/>
        <v>1.6240702715035364</v>
      </c>
    </row>
    <row r="195" spans="1:16" x14ac:dyDescent="0.25">
      <c r="A195">
        <v>293</v>
      </c>
      <c r="B195" t="s">
        <v>98</v>
      </c>
      <c r="C195" t="s">
        <v>384</v>
      </c>
      <c r="D195" t="s">
        <v>277</v>
      </c>
      <c r="E195" t="s">
        <v>368</v>
      </c>
      <c r="F195">
        <v>1992</v>
      </c>
      <c r="G195" t="s">
        <v>243</v>
      </c>
      <c r="H195">
        <f>IFERROR(VLOOKUP($A195,Этап1!$B$2:$R$929,17,FALSE),0)</f>
        <v>0</v>
      </c>
      <c r="I195">
        <f>IFERROR(VLOOKUP($A195,Этап2!$B$2:$R$929,17,FALSE),0)</f>
        <v>0.72539682539682537</v>
      </c>
      <c r="J195">
        <f>IFERROR(VLOOKUP($A195,Этап3!$B$2:$R$929,17,FALSE),0)</f>
        <v>0.82745923198316651</v>
      </c>
      <c r="K195">
        <f>IFERROR(VLOOKUP($A195,Этап4!$B$2:$R$929,17,FALSE),0)</f>
        <v>0.89425981873111793</v>
      </c>
      <c r="L195">
        <f t="shared" ref="L195:L258" si="15">LARGE($H195:$K195,1)</f>
        <v>0.89425981873111793</v>
      </c>
      <c r="M195">
        <f t="shared" ref="M195:M258" si="16">LARGE($H195:$K195,2)</f>
        <v>0.82745923198316651</v>
      </c>
      <c r="N195">
        <f t="shared" ref="N195:N258" si="17">LARGE($H195:$K195,3)</f>
        <v>0.72539682539682537</v>
      </c>
      <c r="O195">
        <f t="shared" ref="O195:O258" si="18">L195+M195+N195</f>
        <v>2.44711587611111</v>
      </c>
      <c r="P195">
        <f t="shared" ref="P195:P258" si="19">L195+M195</f>
        <v>1.7217190507142845</v>
      </c>
    </row>
    <row r="196" spans="1:16" x14ac:dyDescent="0.25">
      <c r="A196">
        <v>294</v>
      </c>
      <c r="B196" t="s">
        <v>251</v>
      </c>
      <c r="C196" t="s">
        <v>385</v>
      </c>
      <c r="D196" t="s">
        <v>373</v>
      </c>
      <c r="E196" t="s">
        <v>368</v>
      </c>
      <c r="F196">
        <v>1974</v>
      </c>
      <c r="G196" t="s">
        <v>374</v>
      </c>
      <c r="H196">
        <f>IFERROR(VLOOKUP($A196,Этап1!$B$2:$R$929,17,FALSE),0)</f>
        <v>0</v>
      </c>
      <c r="I196">
        <f>IFERROR(VLOOKUP($A196,Этап2!$B$2:$R$929,17,FALSE),0)</f>
        <v>1</v>
      </c>
      <c r="J196">
        <f>IFERROR(VLOOKUP($A196,Этап3!$B$2:$R$929,17,FALSE),0)</f>
        <v>1</v>
      </c>
      <c r="K196">
        <f>IFERROR(VLOOKUP($A196,Этап4!$B$2:$R$929,17,FALSE),0)</f>
        <v>1</v>
      </c>
      <c r="L196">
        <f t="shared" si="15"/>
        <v>1</v>
      </c>
      <c r="M196">
        <f t="shared" si="16"/>
        <v>1</v>
      </c>
      <c r="N196">
        <f t="shared" si="17"/>
        <v>1</v>
      </c>
      <c r="O196">
        <f t="shared" si="18"/>
        <v>3</v>
      </c>
      <c r="P196">
        <f t="shared" si="19"/>
        <v>2</v>
      </c>
    </row>
    <row r="197" spans="1:16" x14ac:dyDescent="0.25">
      <c r="A197">
        <v>295</v>
      </c>
      <c r="B197" t="s">
        <v>107</v>
      </c>
      <c r="C197" t="s">
        <v>386</v>
      </c>
      <c r="D197" t="s">
        <v>46</v>
      </c>
      <c r="E197" t="s">
        <v>368</v>
      </c>
      <c r="F197">
        <v>2013</v>
      </c>
      <c r="G197" t="s">
        <v>382</v>
      </c>
      <c r="H197">
        <f>IFERROR(VLOOKUP($A197,Этап1!$B$2:$R$929,17,FALSE),0)</f>
        <v>0.4</v>
      </c>
      <c r="I197">
        <f>IFERROR(VLOOKUP($A197,Этап2!$B$2:$R$929,17,FALSE),0)</f>
        <v>0.483204134366925</v>
      </c>
      <c r="J197">
        <f>IFERROR(VLOOKUP($A197,Этап3!$B$2:$R$929,17,FALSE),0)</f>
        <v>0</v>
      </c>
      <c r="K197">
        <f>IFERROR(VLOOKUP($A197,Этап4!$B$2:$R$929,17,FALSE),0)</f>
        <v>0.4</v>
      </c>
      <c r="L197">
        <f t="shared" si="15"/>
        <v>0.483204134366925</v>
      </c>
      <c r="M197">
        <f t="shared" si="16"/>
        <v>0.4</v>
      </c>
      <c r="N197">
        <f t="shared" si="17"/>
        <v>0.4</v>
      </c>
      <c r="O197">
        <f t="shared" si="18"/>
        <v>1.2832041343669252</v>
      </c>
      <c r="P197">
        <f t="shared" si="19"/>
        <v>0.88320413436692502</v>
      </c>
    </row>
    <row r="198" spans="1:16" x14ac:dyDescent="0.25">
      <c r="A198">
        <v>296</v>
      </c>
      <c r="B198" t="s">
        <v>32</v>
      </c>
      <c r="C198" t="s">
        <v>387</v>
      </c>
      <c r="D198" t="s">
        <v>388</v>
      </c>
      <c r="E198" t="s">
        <v>368</v>
      </c>
      <c r="F198">
        <v>2010</v>
      </c>
      <c r="G198" t="s">
        <v>389</v>
      </c>
      <c r="H198">
        <f>IFERROR(VLOOKUP($A198,Этап1!$B$2:$R$929,17,FALSE),0)</f>
        <v>0.2</v>
      </c>
      <c r="I198">
        <f>IFERROR(VLOOKUP($A198,Этап2!$B$2:$R$929,17,FALSE),0)</f>
        <v>0.65021156558533144</v>
      </c>
      <c r="J198">
        <f>IFERROR(VLOOKUP($A198,Этап3!$B$2:$R$929,17,FALSE),0)</f>
        <v>0</v>
      </c>
      <c r="K198">
        <f>IFERROR(VLOOKUP($A198,Этап4!$B$2:$R$929,17,FALSE),0)</f>
        <v>0.4</v>
      </c>
      <c r="L198">
        <f t="shared" si="15"/>
        <v>0.65021156558533144</v>
      </c>
      <c r="M198">
        <f t="shared" si="16"/>
        <v>0.4</v>
      </c>
      <c r="N198">
        <f t="shared" si="17"/>
        <v>0.2</v>
      </c>
      <c r="O198">
        <f t="shared" si="18"/>
        <v>1.2502115655853314</v>
      </c>
      <c r="P198">
        <f t="shared" si="19"/>
        <v>1.0502115655853315</v>
      </c>
    </row>
    <row r="199" spans="1:16" x14ac:dyDescent="0.25">
      <c r="A199">
        <v>297</v>
      </c>
      <c r="B199" t="s">
        <v>32</v>
      </c>
      <c r="C199" t="s">
        <v>390</v>
      </c>
      <c r="D199" t="s">
        <v>157</v>
      </c>
      <c r="E199" t="s">
        <v>368</v>
      </c>
      <c r="F199">
        <v>2010</v>
      </c>
      <c r="G199" t="s">
        <v>374</v>
      </c>
      <c r="H199">
        <f>IFERROR(VLOOKUP($A199,Этап1!$B$2:$R$929,17,FALSE),0)</f>
        <v>0</v>
      </c>
      <c r="I199">
        <f>IFERROR(VLOOKUP($A199,Этап2!$B$2:$R$929,17,FALSE),0)</f>
        <v>0</v>
      </c>
      <c r="J199">
        <f>IFERROR(VLOOKUP($A199,Этап3!$B$2:$R$929,17,FALSE),0)</f>
        <v>0</v>
      </c>
      <c r="K199">
        <f>IFERROR(VLOOKUP($A199,Этап4!$B$2:$R$929,17,FALSE),0)</f>
        <v>0.4</v>
      </c>
      <c r="L199">
        <f t="shared" si="15"/>
        <v>0.4</v>
      </c>
      <c r="M199">
        <f t="shared" si="16"/>
        <v>0</v>
      </c>
      <c r="N199">
        <f t="shared" si="17"/>
        <v>0</v>
      </c>
      <c r="O199">
        <f t="shared" si="18"/>
        <v>0.4</v>
      </c>
      <c r="P199">
        <f t="shared" si="19"/>
        <v>0.4</v>
      </c>
    </row>
    <row r="200" spans="1:16" x14ac:dyDescent="0.25">
      <c r="A200">
        <v>298</v>
      </c>
      <c r="B200" t="s">
        <v>32</v>
      </c>
      <c r="C200" t="s">
        <v>391</v>
      </c>
      <c r="D200" t="s">
        <v>34</v>
      </c>
      <c r="E200" t="s">
        <v>368</v>
      </c>
      <c r="F200">
        <v>2010</v>
      </c>
      <c r="G200" t="s">
        <v>374</v>
      </c>
      <c r="H200">
        <f>IFERROR(VLOOKUP($A200,Этап1!$B$2:$R$929,17,FALSE),0)</f>
        <v>0.2</v>
      </c>
      <c r="I200">
        <f>IFERROR(VLOOKUP($A200,Этап2!$B$2:$R$929,17,FALSE),0)</f>
        <v>0.42883720930232561</v>
      </c>
      <c r="J200">
        <f>IFERROR(VLOOKUP($A200,Этап3!$B$2:$R$929,17,FALSE),0)</f>
        <v>0.4</v>
      </c>
      <c r="K200">
        <f>IFERROR(VLOOKUP($A200,Этап4!$B$2:$R$929,17,FALSE),0)</f>
        <v>0.4</v>
      </c>
      <c r="L200">
        <f t="shared" si="15"/>
        <v>0.42883720930232561</v>
      </c>
      <c r="M200">
        <f t="shared" si="16"/>
        <v>0.4</v>
      </c>
      <c r="N200">
        <f t="shared" si="17"/>
        <v>0.4</v>
      </c>
      <c r="O200">
        <f t="shared" si="18"/>
        <v>1.2288372093023257</v>
      </c>
      <c r="P200">
        <f t="shared" si="19"/>
        <v>0.82883720930232563</v>
      </c>
    </row>
    <row r="201" spans="1:16" x14ac:dyDescent="0.25">
      <c r="A201">
        <v>299</v>
      </c>
      <c r="B201" t="s">
        <v>32</v>
      </c>
      <c r="C201" t="s">
        <v>392</v>
      </c>
      <c r="D201" t="s">
        <v>71</v>
      </c>
      <c r="E201" t="s">
        <v>368</v>
      </c>
      <c r="F201">
        <v>2011</v>
      </c>
      <c r="G201" t="s">
        <v>371</v>
      </c>
      <c r="H201">
        <f>IFERROR(VLOOKUP($A201,Этап1!$B$2:$R$929,17,FALSE),0)</f>
        <v>0.42316258351893099</v>
      </c>
      <c r="I201">
        <f>IFERROR(VLOOKUP($A201,Этап2!$B$2:$R$929,17,FALSE),0)</f>
        <v>0.7840136054421768</v>
      </c>
      <c r="J201">
        <f>IFERROR(VLOOKUP($A201,Этап3!$B$2:$R$929,17,FALSE),0)</f>
        <v>0</v>
      </c>
      <c r="K201">
        <f>IFERROR(VLOOKUP($A201,Этап4!$B$2:$R$929,17,FALSE),0)</f>
        <v>0.4</v>
      </c>
      <c r="L201">
        <f t="shared" si="15"/>
        <v>0.7840136054421768</v>
      </c>
      <c r="M201">
        <f t="shared" si="16"/>
        <v>0.42316258351893099</v>
      </c>
      <c r="N201">
        <f t="shared" si="17"/>
        <v>0.4</v>
      </c>
      <c r="O201">
        <f t="shared" si="18"/>
        <v>1.6071761889611076</v>
      </c>
      <c r="P201">
        <f t="shared" si="19"/>
        <v>1.2071761889611077</v>
      </c>
    </row>
    <row r="202" spans="1:16" x14ac:dyDescent="0.25">
      <c r="A202">
        <v>300</v>
      </c>
      <c r="B202" t="s">
        <v>32</v>
      </c>
      <c r="C202" t="s">
        <v>393</v>
      </c>
      <c r="D202" t="s">
        <v>68</v>
      </c>
      <c r="E202" t="s">
        <v>368</v>
      </c>
      <c r="F202">
        <v>2010</v>
      </c>
      <c r="G202" t="s">
        <v>374</v>
      </c>
      <c r="H202">
        <f>IFERROR(VLOOKUP($A202,Этап1!$B$2:$R$929,17,FALSE),0)</f>
        <v>0.73643410852713176</v>
      </c>
      <c r="I202">
        <f>IFERROR(VLOOKUP($A202,Этап2!$B$2:$R$929,17,FALSE),0)</f>
        <v>0.2</v>
      </c>
      <c r="J202">
        <f>IFERROR(VLOOKUP($A202,Этап3!$B$2:$R$929,17,FALSE),0)</f>
        <v>0.43466299862448421</v>
      </c>
      <c r="K202">
        <f>IFERROR(VLOOKUP($A202,Этап4!$B$2:$R$929,17,FALSE),0)</f>
        <v>0.4</v>
      </c>
      <c r="L202">
        <f t="shared" si="15"/>
        <v>0.73643410852713176</v>
      </c>
      <c r="M202">
        <f t="shared" si="16"/>
        <v>0.43466299862448421</v>
      </c>
      <c r="N202">
        <f t="shared" si="17"/>
        <v>0.4</v>
      </c>
      <c r="O202">
        <f t="shared" si="18"/>
        <v>1.571097107151616</v>
      </c>
      <c r="P202">
        <f t="shared" si="19"/>
        <v>1.1710971071516161</v>
      </c>
    </row>
    <row r="203" spans="1:16" x14ac:dyDescent="0.25">
      <c r="A203">
        <v>301</v>
      </c>
      <c r="B203" t="s">
        <v>32</v>
      </c>
      <c r="C203" t="s">
        <v>394</v>
      </c>
      <c r="D203" t="s">
        <v>299</v>
      </c>
      <c r="E203" t="s">
        <v>368</v>
      </c>
      <c r="F203">
        <v>2010</v>
      </c>
      <c r="G203" t="s">
        <v>395</v>
      </c>
      <c r="H203">
        <f>IFERROR(VLOOKUP($A203,Этап1!$B$2:$R$929,17,FALSE),0)</f>
        <v>0.47029702970297027</v>
      </c>
      <c r="I203">
        <f>IFERROR(VLOOKUP($A203,Этап2!$B$2:$R$929,17,FALSE),0)</f>
        <v>0.2</v>
      </c>
      <c r="J203">
        <f>IFERROR(VLOOKUP($A203,Этап3!$B$2:$R$929,17,FALSE),0)</f>
        <v>0.4</v>
      </c>
      <c r="K203">
        <f>IFERROR(VLOOKUP($A203,Этап4!$B$2:$R$929,17,FALSE),0)</f>
        <v>0.2</v>
      </c>
      <c r="L203">
        <f t="shared" si="15"/>
        <v>0.47029702970297027</v>
      </c>
      <c r="M203">
        <f t="shared" si="16"/>
        <v>0.4</v>
      </c>
      <c r="N203">
        <f t="shared" si="17"/>
        <v>0.2</v>
      </c>
      <c r="O203">
        <f t="shared" si="18"/>
        <v>1.0702970297029704</v>
      </c>
      <c r="P203">
        <f t="shared" si="19"/>
        <v>0.87029702970297029</v>
      </c>
    </row>
    <row r="204" spans="1:16" x14ac:dyDescent="0.25">
      <c r="A204">
        <v>302</v>
      </c>
      <c r="B204" t="s">
        <v>32</v>
      </c>
      <c r="C204" t="s">
        <v>396</v>
      </c>
      <c r="D204" t="s">
        <v>34</v>
      </c>
      <c r="E204" t="s">
        <v>368</v>
      </c>
      <c r="F204">
        <v>2011</v>
      </c>
      <c r="G204" t="s">
        <v>371</v>
      </c>
      <c r="H204">
        <f>IFERROR(VLOOKUP($A204,Этап1!$B$2:$R$929,17,FALSE),0)</f>
        <v>0</v>
      </c>
      <c r="I204">
        <f>IFERROR(VLOOKUP($A204,Этап2!$B$2:$R$929,17,FALSE),0)</f>
        <v>0.2</v>
      </c>
      <c r="J204">
        <f>IFERROR(VLOOKUP($A204,Этап3!$B$2:$R$929,17,FALSE),0)</f>
        <v>0.53559322033898304</v>
      </c>
      <c r="K204">
        <f>IFERROR(VLOOKUP($A204,Этап4!$B$2:$R$929,17,FALSE),0)</f>
        <v>0</v>
      </c>
      <c r="L204">
        <f t="shared" si="15"/>
        <v>0.53559322033898304</v>
      </c>
      <c r="M204">
        <f t="shared" si="16"/>
        <v>0.2</v>
      </c>
      <c r="N204">
        <f t="shared" si="17"/>
        <v>0</v>
      </c>
      <c r="O204">
        <f t="shared" si="18"/>
        <v>0.735593220338983</v>
      </c>
      <c r="P204">
        <f t="shared" si="19"/>
        <v>0.735593220338983</v>
      </c>
    </row>
    <row r="205" spans="1:16" x14ac:dyDescent="0.25">
      <c r="A205">
        <v>303</v>
      </c>
      <c r="B205" t="s">
        <v>32</v>
      </c>
      <c r="C205" t="s">
        <v>397</v>
      </c>
      <c r="D205" t="s">
        <v>75</v>
      </c>
      <c r="E205" t="s">
        <v>368</v>
      </c>
      <c r="F205">
        <v>2010</v>
      </c>
      <c r="G205" t="s">
        <v>374</v>
      </c>
      <c r="H205">
        <f>IFERROR(VLOOKUP($A205,Этап1!$B$2:$R$929,17,FALSE),0)</f>
        <v>0.4</v>
      </c>
      <c r="I205">
        <f>IFERROR(VLOOKUP($A205,Этап2!$B$2:$R$929,17,FALSE),0)</f>
        <v>0.98085106382978726</v>
      </c>
      <c r="J205">
        <f>IFERROR(VLOOKUP($A205,Этап3!$B$2:$R$929,17,FALSE),0)</f>
        <v>0.4</v>
      </c>
      <c r="K205">
        <f>IFERROR(VLOOKUP($A205,Этап4!$B$2:$R$929,17,FALSE),0)</f>
        <v>0.48247422680412361</v>
      </c>
      <c r="L205">
        <f t="shared" si="15"/>
        <v>0.98085106382978726</v>
      </c>
      <c r="M205">
        <f t="shared" si="16"/>
        <v>0.48247422680412361</v>
      </c>
      <c r="N205">
        <f t="shared" si="17"/>
        <v>0.4</v>
      </c>
      <c r="O205">
        <f t="shared" si="18"/>
        <v>1.8633252906339108</v>
      </c>
      <c r="P205">
        <f t="shared" si="19"/>
        <v>1.4633252906339109</v>
      </c>
    </row>
    <row r="206" spans="1:16" x14ac:dyDescent="0.25">
      <c r="A206">
        <v>304</v>
      </c>
      <c r="B206" t="s">
        <v>66</v>
      </c>
      <c r="C206" t="s">
        <v>398</v>
      </c>
      <c r="D206" t="s">
        <v>68</v>
      </c>
      <c r="E206" t="s">
        <v>368</v>
      </c>
      <c r="F206">
        <v>2009</v>
      </c>
      <c r="G206" t="s">
        <v>395</v>
      </c>
      <c r="H206">
        <f>IFERROR(VLOOKUP($A206,Этап1!$B$2:$R$929,17,FALSE),0)</f>
        <v>0.2</v>
      </c>
      <c r="I206">
        <f>IFERROR(VLOOKUP($A206,Этап2!$B$2:$R$929,17,FALSE),0)</f>
        <v>0.43121693121693122</v>
      </c>
      <c r="J206">
        <f>IFERROR(VLOOKUP($A206,Этап3!$B$2:$R$929,17,FALSE),0)</f>
        <v>0.49678800856531047</v>
      </c>
      <c r="K206">
        <f>IFERROR(VLOOKUP($A206,Этап4!$B$2:$R$929,17,FALSE),0)</f>
        <v>0.62434782608695649</v>
      </c>
      <c r="L206">
        <f t="shared" si="15"/>
        <v>0.62434782608695649</v>
      </c>
      <c r="M206">
        <f t="shared" si="16"/>
        <v>0.49678800856531047</v>
      </c>
      <c r="N206">
        <f t="shared" si="17"/>
        <v>0.43121693121693122</v>
      </c>
      <c r="O206">
        <f t="shared" si="18"/>
        <v>1.5523527658691982</v>
      </c>
      <c r="P206">
        <f t="shared" si="19"/>
        <v>1.1211358346522671</v>
      </c>
    </row>
    <row r="207" spans="1:16" x14ac:dyDescent="0.25">
      <c r="A207">
        <v>305</v>
      </c>
      <c r="B207" t="s">
        <v>66</v>
      </c>
      <c r="C207" t="s">
        <v>399</v>
      </c>
      <c r="D207" t="s">
        <v>138</v>
      </c>
      <c r="E207" t="s">
        <v>368</v>
      </c>
      <c r="F207">
        <v>2009</v>
      </c>
      <c r="G207" t="s">
        <v>395</v>
      </c>
      <c r="H207">
        <f>IFERROR(VLOOKUP($A207,Этап1!$B$2:$R$929,17,FALSE),0)</f>
        <v>0.94098360655737712</v>
      </c>
      <c r="I207">
        <f>IFERROR(VLOOKUP($A207,Этап2!$B$2:$R$929,17,FALSE),0)</f>
        <v>0.80427631578947367</v>
      </c>
      <c r="J207">
        <f>IFERROR(VLOOKUP($A207,Этап3!$B$2:$R$929,17,FALSE),0)</f>
        <v>0.81690140845070425</v>
      </c>
      <c r="K207">
        <f>IFERROR(VLOOKUP($A207,Этап4!$B$2:$R$929,17,FALSE),0)</f>
        <v>0.8447058823529412</v>
      </c>
      <c r="L207">
        <f t="shared" si="15"/>
        <v>0.94098360655737712</v>
      </c>
      <c r="M207">
        <f t="shared" si="16"/>
        <v>0.8447058823529412</v>
      </c>
      <c r="N207">
        <f t="shared" si="17"/>
        <v>0.81690140845070425</v>
      </c>
      <c r="O207">
        <f t="shared" si="18"/>
        <v>2.6025908973610226</v>
      </c>
      <c r="P207">
        <f t="shared" si="19"/>
        <v>1.7856894889103183</v>
      </c>
    </row>
    <row r="208" spans="1:16" x14ac:dyDescent="0.25">
      <c r="A208">
        <v>306</v>
      </c>
      <c r="B208" t="s">
        <v>66</v>
      </c>
      <c r="C208" t="s">
        <v>400</v>
      </c>
      <c r="D208" t="s">
        <v>401</v>
      </c>
      <c r="E208" t="s">
        <v>368</v>
      </c>
      <c r="F208">
        <v>2009</v>
      </c>
      <c r="G208" t="s">
        <v>374</v>
      </c>
      <c r="H208">
        <f>IFERROR(VLOOKUP($A208,Этап1!$B$2:$R$929,17,FALSE),0)</f>
        <v>0</v>
      </c>
      <c r="I208">
        <f>IFERROR(VLOOKUP($A208,Этап2!$B$2:$R$929,17,FALSE),0)</f>
        <v>0.2</v>
      </c>
      <c r="J208">
        <f>IFERROR(VLOOKUP($A208,Этап3!$B$2:$R$929,17,FALSE),0)</f>
        <v>0.71274961597542241</v>
      </c>
      <c r="K208">
        <f>IFERROR(VLOOKUP($A208,Этап4!$B$2:$R$929,17,FALSE),0)</f>
        <v>0.82339449541284415</v>
      </c>
      <c r="L208">
        <f t="shared" si="15"/>
        <v>0.82339449541284415</v>
      </c>
      <c r="M208">
        <f t="shared" si="16"/>
        <v>0.71274961597542241</v>
      </c>
      <c r="N208">
        <f t="shared" si="17"/>
        <v>0.2</v>
      </c>
      <c r="O208">
        <f t="shared" si="18"/>
        <v>1.7361441113882665</v>
      </c>
      <c r="P208">
        <f t="shared" si="19"/>
        <v>1.5361441113882666</v>
      </c>
    </row>
    <row r="209" spans="1:16" x14ac:dyDescent="0.25">
      <c r="A209">
        <v>307</v>
      </c>
      <c r="B209" t="s">
        <v>23</v>
      </c>
      <c r="C209" t="s">
        <v>402</v>
      </c>
      <c r="D209" t="s">
        <v>120</v>
      </c>
      <c r="E209" t="s">
        <v>368</v>
      </c>
      <c r="F209">
        <v>2008</v>
      </c>
      <c r="G209" t="s">
        <v>395</v>
      </c>
      <c r="H209">
        <f>IFERROR(VLOOKUP($A209,Этап1!$B$2:$R$929,17,FALSE),0)</f>
        <v>0.2</v>
      </c>
      <c r="I209">
        <f>IFERROR(VLOOKUP($A209,Этап2!$B$2:$R$929,17,FALSE),0)</f>
        <v>0.4</v>
      </c>
      <c r="J209">
        <f>IFERROR(VLOOKUP($A209,Этап3!$B$2:$R$929,17,FALSE),0)</f>
        <v>0.53075995174909518</v>
      </c>
      <c r="K209">
        <f>IFERROR(VLOOKUP($A209,Этап4!$B$2:$R$929,17,FALSE),0)</f>
        <v>0.42733812949640287</v>
      </c>
      <c r="L209">
        <f t="shared" si="15"/>
        <v>0.53075995174909518</v>
      </c>
      <c r="M209">
        <f t="shared" si="16"/>
        <v>0.42733812949640287</v>
      </c>
      <c r="N209">
        <f t="shared" si="17"/>
        <v>0.4</v>
      </c>
      <c r="O209">
        <f t="shared" si="18"/>
        <v>1.3580980812454979</v>
      </c>
      <c r="P209">
        <f t="shared" si="19"/>
        <v>0.958098081245498</v>
      </c>
    </row>
    <row r="210" spans="1:16" x14ac:dyDescent="0.25">
      <c r="A210">
        <v>308</v>
      </c>
      <c r="B210" t="s">
        <v>23</v>
      </c>
      <c r="C210" t="s">
        <v>403</v>
      </c>
      <c r="D210" t="s">
        <v>117</v>
      </c>
      <c r="E210" t="s">
        <v>368</v>
      </c>
      <c r="F210">
        <v>2008</v>
      </c>
      <c r="G210" t="s">
        <v>374</v>
      </c>
      <c r="H210">
        <f>IFERROR(VLOOKUP($A210,Этап1!$B$2:$R$929,17,FALSE),0)</f>
        <v>0</v>
      </c>
      <c r="I210">
        <f>IFERROR(VLOOKUP($A210,Этап2!$B$2:$R$929,17,FALSE),0)</f>
        <v>0.77397260273972612</v>
      </c>
      <c r="J210">
        <f>IFERROR(VLOOKUP($A210,Этап3!$B$2:$R$929,17,FALSE),0)</f>
        <v>0.53527980535279795</v>
      </c>
      <c r="K210">
        <f>IFERROR(VLOOKUP($A210,Этап4!$B$2:$R$929,17,FALSE),0)</f>
        <v>0.57669902912621351</v>
      </c>
      <c r="L210">
        <f t="shared" si="15"/>
        <v>0.77397260273972612</v>
      </c>
      <c r="M210">
        <f t="shared" si="16"/>
        <v>0.57669902912621351</v>
      </c>
      <c r="N210">
        <f t="shared" si="17"/>
        <v>0.53527980535279795</v>
      </c>
      <c r="O210">
        <f t="shared" si="18"/>
        <v>1.8859514372187376</v>
      </c>
      <c r="P210">
        <f t="shared" si="19"/>
        <v>1.3506716318659397</v>
      </c>
    </row>
    <row r="211" spans="1:16" x14ac:dyDescent="0.25">
      <c r="A211">
        <v>309</v>
      </c>
      <c r="B211" t="s">
        <v>23</v>
      </c>
      <c r="C211" t="s">
        <v>404</v>
      </c>
      <c r="D211" t="s">
        <v>405</v>
      </c>
      <c r="E211" t="s">
        <v>368</v>
      </c>
      <c r="F211">
        <v>2008</v>
      </c>
      <c r="G211" t="s">
        <v>369</v>
      </c>
      <c r="H211">
        <f>IFERROR(VLOOKUP($A211,Этап1!$B$2:$R$929,17,FALSE),0)</f>
        <v>0.4914134742404227</v>
      </c>
      <c r="I211">
        <f>IFERROR(VLOOKUP($A211,Этап2!$B$2:$R$929,17,FALSE),0)</f>
        <v>0.74220032840722505</v>
      </c>
      <c r="J211">
        <f>IFERROR(VLOOKUP($A211,Этап3!$B$2:$R$929,17,FALSE),0)</f>
        <v>0.6179775280898876</v>
      </c>
      <c r="K211">
        <f>IFERROR(VLOOKUP($A211,Этап4!$B$2:$R$929,17,FALSE),0)</f>
        <v>0.67500000000000004</v>
      </c>
      <c r="L211">
        <f t="shared" si="15"/>
        <v>0.74220032840722505</v>
      </c>
      <c r="M211">
        <f t="shared" si="16"/>
        <v>0.67500000000000004</v>
      </c>
      <c r="N211">
        <f t="shared" si="17"/>
        <v>0.6179775280898876</v>
      </c>
      <c r="O211">
        <f t="shared" si="18"/>
        <v>2.0351778564971128</v>
      </c>
      <c r="P211">
        <f t="shared" si="19"/>
        <v>1.4172003284072252</v>
      </c>
    </row>
    <row r="212" spans="1:16" x14ac:dyDescent="0.25">
      <c r="A212">
        <v>310</v>
      </c>
      <c r="B212" t="s">
        <v>23</v>
      </c>
      <c r="C212" t="s">
        <v>406</v>
      </c>
      <c r="D212" t="s">
        <v>407</v>
      </c>
      <c r="E212" t="s">
        <v>368</v>
      </c>
      <c r="F212">
        <v>2008</v>
      </c>
      <c r="G212" t="s">
        <v>371</v>
      </c>
      <c r="H212">
        <f>IFERROR(VLOOKUP($A212,Этап1!$B$2:$R$929,17,FALSE),0)</f>
        <v>0.63265306122448972</v>
      </c>
      <c r="I212">
        <f>IFERROR(VLOOKUP($A212,Этап2!$B$2:$R$929,17,FALSE),0)</f>
        <v>0.80284191829484908</v>
      </c>
      <c r="J212">
        <f>IFERROR(VLOOKUP($A212,Этап3!$B$2:$R$929,17,FALSE),0)</f>
        <v>0.2</v>
      </c>
      <c r="K212">
        <f>IFERROR(VLOOKUP($A212,Этап4!$B$2:$R$929,17,FALSE),0)</f>
        <v>0</v>
      </c>
      <c r="L212">
        <f t="shared" si="15"/>
        <v>0.80284191829484908</v>
      </c>
      <c r="M212">
        <f t="shared" si="16"/>
        <v>0.63265306122448972</v>
      </c>
      <c r="N212">
        <f t="shared" si="17"/>
        <v>0.2</v>
      </c>
      <c r="O212">
        <f t="shared" si="18"/>
        <v>1.6354949795193388</v>
      </c>
      <c r="P212">
        <f t="shared" si="19"/>
        <v>1.4354949795193388</v>
      </c>
    </row>
    <row r="213" spans="1:16" x14ac:dyDescent="0.25">
      <c r="A213">
        <v>311</v>
      </c>
      <c r="B213" t="s">
        <v>23</v>
      </c>
      <c r="C213" t="s">
        <v>408</v>
      </c>
      <c r="D213" t="s">
        <v>299</v>
      </c>
      <c r="E213" t="s">
        <v>368</v>
      </c>
      <c r="F213">
        <v>2008</v>
      </c>
      <c r="G213" t="s">
        <v>382</v>
      </c>
      <c r="H213">
        <f>IFERROR(VLOOKUP($A213,Этап1!$B$2:$R$929,17,FALSE),0)</f>
        <v>0.68382352941176472</v>
      </c>
      <c r="I213">
        <f>IFERROR(VLOOKUP($A213,Этап2!$B$2:$R$929,17,FALSE),0)</f>
        <v>0.57070707070707072</v>
      </c>
      <c r="J213">
        <f>IFERROR(VLOOKUP($A213,Этап3!$B$2:$R$929,17,FALSE),0)</f>
        <v>0.65769805680119575</v>
      </c>
      <c r="K213">
        <f>IFERROR(VLOOKUP($A213,Этап4!$B$2:$R$929,17,FALSE),0)</f>
        <v>0.60985626283367556</v>
      </c>
      <c r="L213">
        <f t="shared" si="15"/>
        <v>0.68382352941176472</v>
      </c>
      <c r="M213">
        <f t="shared" si="16"/>
        <v>0.65769805680119575</v>
      </c>
      <c r="N213">
        <f t="shared" si="17"/>
        <v>0.60985626283367556</v>
      </c>
      <c r="O213">
        <f t="shared" si="18"/>
        <v>1.951377849046636</v>
      </c>
      <c r="P213">
        <f t="shared" si="19"/>
        <v>1.3415215862129606</v>
      </c>
    </row>
    <row r="214" spans="1:16" x14ac:dyDescent="0.25">
      <c r="A214">
        <v>312</v>
      </c>
      <c r="B214" t="s">
        <v>73</v>
      </c>
      <c r="C214" t="s">
        <v>409</v>
      </c>
      <c r="D214" t="s">
        <v>59</v>
      </c>
      <c r="E214" t="s">
        <v>368</v>
      </c>
      <c r="F214">
        <v>2007</v>
      </c>
      <c r="G214" t="s">
        <v>99</v>
      </c>
      <c r="H214">
        <f>IFERROR(VLOOKUP($A214,Этап1!$B$2:$R$929,17,FALSE),0)</f>
        <v>0.73512747875354101</v>
      </c>
      <c r="I214">
        <f>IFERROR(VLOOKUP($A214,Этап2!$B$2:$R$929,17,FALSE),0)</f>
        <v>0.72955569864777858</v>
      </c>
      <c r="J214">
        <f>IFERROR(VLOOKUP($A214,Этап3!$B$2:$R$929,17,FALSE),0)</f>
        <v>0.73621621621621613</v>
      </c>
      <c r="K214">
        <f>IFERROR(VLOOKUP($A214,Этап4!$B$2:$R$929,17,FALSE),0)</f>
        <v>0.67252195734002518</v>
      </c>
      <c r="L214">
        <f t="shared" si="15"/>
        <v>0.73621621621621613</v>
      </c>
      <c r="M214">
        <f t="shared" si="16"/>
        <v>0.73512747875354101</v>
      </c>
      <c r="N214">
        <f t="shared" si="17"/>
        <v>0.72955569864777858</v>
      </c>
      <c r="O214">
        <f t="shared" si="18"/>
        <v>2.2008993936175356</v>
      </c>
      <c r="P214">
        <f t="shared" si="19"/>
        <v>1.4713436949697571</v>
      </c>
    </row>
    <row r="215" spans="1:16" x14ac:dyDescent="0.25">
      <c r="A215">
        <v>313</v>
      </c>
      <c r="B215" t="s">
        <v>73</v>
      </c>
      <c r="C215" t="s">
        <v>410</v>
      </c>
      <c r="D215" t="s">
        <v>34</v>
      </c>
      <c r="E215" t="s">
        <v>368</v>
      </c>
      <c r="F215">
        <v>2007</v>
      </c>
      <c r="G215" t="s">
        <v>369</v>
      </c>
      <c r="H215">
        <f>IFERROR(VLOOKUP($A215,Этап1!$B$2:$R$929,17,FALSE),0)</f>
        <v>0.81861198738170349</v>
      </c>
      <c r="I215">
        <f>IFERROR(VLOOKUP($A215,Этап2!$B$2:$R$929,17,FALSE),0)</f>
        <v>0.75583722481654436</v>
      </c>
      <c r="J215">
        <f>IFERROR(VLOOKUP($A215,Этап3!$B$2:$R$929,17,FALSE),0)</f>
        <v>0.71159874608150464</v>
      </c>
      <c r="K215">
        <f>IFERROR(VLOOKUP($A215,Этап4!$B$2:$R$929,17,FALSE),0)</f>
        <v>0.77624909485879812</v>
      </c>
      <c r="L215">
        <f t="shared" si="15"/>
        <v>0.81861198738170349</v>
      </c>
      <c r="M215">
        <f t="shared" si="16"/>
        <v>0.77624909485879812</v>
      </c>
      <c r="N215">
        <f t="shared" si="17"/>
        <v>0.75583722481654436</v>
      </c>
      <c r="O215">
        <f t="shared" si="18"/>
        <v>2.350698307057046</v>
      </c>
      <c r="P215">
        <f t="shared" si="19"/>
        <v>1.5948610822405016</v>
      </c>
    </row>
    <row r="216" spans="1:16" x14ac:dyDescent="0.25">
      <c r="A216">
        <v>314</v>
      </c>
      <c r="B216" t="s">
        <v>133</v>
      </c>
      <c r="C216" t="s">
        <v>390</v>
      </c>
      <c r="D216" t="s">
        <v>123</v>
      </c>
      <c r="E216" t="s">
        <v>368</v>
      </c>
      <c r="F216">
        <v>2006</v>
      </c>
      <c r="G216" t="s">
        <v>374</v>
      </c>
      <c r="H216">
        <f>IFERROR(VLOOKUP($A216,Этап1!$B$2:$R$929,17,FALSE),0)</f>
        <v>0</v>
      </c>
      <c r="I216">
        <f>IFERROR(VLOOKUP($A216,Этап2!$B$2:$R$929,17,FALSE),0)</f>
        <v>0</v>
      </c>
      <c r="J216">
        <f>IFERROR(VLOOKUP($A216,Этап3!$B$2:$R$929,17,FALSE),0)</f>
        <v>0.46873987690314223</v>
      </c>
      <c r="K216">
        <f>IFERROR(VLOOKUP($A216,Этап4!$B$2:$R$929,17,FALSE),0)</f>
        <v>0.53202676864244747</v>
      </c>
      <c r="L216">
        <f t="shared" si="15"/>
        <v>0.53202676864244747</v>
      </c>
      <c r="M216">
        <f t="shared" si="16"/>
        <v>0.46873987690314223</v>
      </c>
      <c r="N216">
        <f t="shared" si="17"/>
        <v>0</v>
      </c>
      <c r="O216">
        <f t="shared" si="18"/>
        <v>1.0007666455455897</v>
      </c>
      <c r="P216">
        <f t="shared" si="19"/>
        <v>1.0007666455455897</v>
      </c>
    </row>
    <row r="217" spans="1:16" x14ac:dyDescent="0.25">
      <c r="A217">
        <v>315</v>
      </c>
      <c r="B217" t="s">
        <v>133</v>
      </c>
      <c r="C217" t="s">
        <v>411</v>
      </c>
      <c r="D217" t="s">
        <v>176</v>
      </c>
      <c r="E217" t="s">
        <v>368</v>
      </c>
      <c r="F217">
        <v>2006</v>
      </c>
      <c r="G217" t="s">
        <v>374</v>
      </c>
      <c r="H217">
        <f>IFERROR(VLOOKUP($A217,Этап1!$B$2:$R$929,17,FALSE),0)</f>
        <v>0.2</v>
      </c>
      <c r="I217">
        <f>IFERROR(VLOOKUP($A217,Этап2!$B$2:$R$929,17,FALSE),0)</f>
        <v>0.64581005586592177</v>
      </c>
      <c r="J217">
        <f>IFERROR(VLOOKUP($A217,Этап3!$B$2:$R$929,17,FALSE),0)</f>
        <v>0.69634263715110689</v>
      </c>
      <c r="K217">
        <f>IFERROR(VLOOKUP($A217,Этап4!$B$2:$R$929,17,FALSE),0)</f>
        <v>0.2</v>
      </c>
      <c r="L217">
        <f t="shared" si="15"/>
        <v>0.69634263715110689</v>
      </c>
      <c r="M217">
        <f t="shared" si="16"/>
        <v>0.64581005586592177</v>
      </c>
      <c r="N217">
        <f t="shared" si="17"/>
        <v>0.2</v>
      </c>
      <c r="O217">
        <f t="shared" si="18"/>
        <v>1.5421526930170286</v>
      </c>
      <c r="P217">
        <f t="shared" si="19"/>
        <v>1.3421526930170287</v>
      </c>
    </row>
    <row r="218" spans="1:16" x14ac:dyDescent="0.25">
      <c r="A218">
        <v>316</v>
      </c>
      <c r="B218" t="s">
        <v>133</v>
      </c>
      <c r="C218" t="s">
        <v>404</v>
      </c>
      <c r="D218" t="s">
        <v>412</v>
      </c>
      <c r="E218" t="s">
        <v>368</v>
      </c>
      <c r="F218">
        <v>2006</v>
      </c>
      <c r="G218" t="s">
        <v>369</v>
      </c>
      <c r="H218">
        <f>IFERROR(VLOOKUP($A218,Этап1!$B$2:$R$929,17,FALSE),0)</f>
        <v>0</v>
      </c>
      <c r="I218">
        <f>IFERROR(VLOOKUP($A218,Этап2!$B$2:$R$929,17,FALSE),0)</f>
        <v>1</v>
      </c>
      <c r="J218">
        <f>IFERROR(VLOOKUP($A218,Этап3!$B$2:$R$929,17,FALSE),0)</f>
        <v>0.96854082998661306</v>
      </c>
      <c r="K218">
        <f>IFERROR(VLOOKUP($A218,Этап4!$B$2:$R$929,17,FALSE),0)</f>
        <v>1</v>
      </c>
      <c r="L218">
        <f t="shared" si="15"/>
        <v>1</v>
      </c>
      <c r="M218">
        <f t="shared" si="16"/>
        <v>1</v>
      </c>
      <c r="N218">
        <f t="shared" si="17"/>
        <v>0.96854082998661306</v>
      </c>
      <c r="O218">
        <f t="shared" si="18"/>
        <v>2.9685408299866132</v>
      </c>
      <c r="P218">
        <f t="shared" si="19"/>
        <v>2</v>
      </c>
    </row>
    <row r="219" spans="1:16" x14ac:dyDescent="0.25">
      <c r="A219">
        <v>317</v>
      </c>
      <c r="B219" t="s">
        <v>53</v>
      </c>
      <c r="C219" t="s">
        <v>413</v>
      </c>
      <c r="D219" t="s">
        <v>145</v>
      </c>
      <c r="E219" t="s">
        <v>368</v>
      </c>
      <c r="F219">
        <v>2004</v>
      </c>
      <c r="G219" t="s">
        <v>374</v>
      </c>
      <c r="H219">
        <f>IFERROR(VLOOKUP($A219,Этап1!$B$2:$R$929,17,FALSE),0)</f>
        <v>0</v>
      </c>
      <c r="I219">
        <f>IFERROR(VLOOKUP($A219,Этап2!$B$2:$R$929,17,FALSE),0)</f>
        <v>0.50660569105691056</v>
      </c>
      <c r="J219">
        <f>IFERROR(VLOOKUP($A219,Этап3!$B$2:$R$929,17,FALSE),0)</f>
        <v>0.60312841033102949</v>
      </c>
      <c r="K219">
        <f>IFERROR(VLOOKUP($A219,Этап4!$B$2:$R$929,17,FALSE),0)</f>
        <v>0.2</v>
      </c>
      <c r="L219">
        <f t="shared" si="15"/>
        <v>0.60312841033102949</v>
      </c>
      <c r="M219">
        <f t="shared" si="16"/>
        <v>0.50660569105691056</v>
      </c>
      <c r="N219">
        <f t="shared" si="17"/>
        <v>0.2</v>
      </c>
      <c r="O219">
        <f t="shared" si="18"/>
        <v>1.30973410138794</v>
      </c>
      <c r="P219">
        <f t="shared" si="19"/>
        <v>1.10973410138794</v>
      </c>
    </row>
    <row r="220" spans="1:16" x14ac:dyDescent="0.25">
      <c r="A220">
        <v>318</v>
      </c>
      <c r="B220" t="s">
        <v>53</v>
      </c>
      <c r="C220" t="s">
        <v>414</v>
      </c>
      <c r="D220" t="s">
        <v>254</v>
      </c>
      <c r="E220" t="s">
        <v>368</v>
      </c>
      <c r="F220">
        <v>2005</v>
      </c>
      <c r="G220" t="s">
        <v>371</v>
      </c>
      <c r="H220">
        <f>IFERROR(VLOOKUP($A220,Этап1!$B$2:$R$929,17,FALSE),0)</f>
        <v>0</v>
      </c>
      <c r="I220">
        <f>IFERROR(VLOOKUP($A220,Этап2!$B$2:$R$929,17,FALSE),0)</f>
        <v>0.8909740840035747</v>
      </c>
      <c r="J220">
        <f>IFERROR(VLOOKUP($A220,Этап3!$B$2:$R$929,17,FALSE),0)</f>
        <v>0.96845794392523366</v>
      </c>
      <c r="K220">
        <f>IFERROR(VLOOKUP($A220,Этап4!$B$2:$R$929,17,FALSE),0)</f>
        <v>0.9176276771004942</v>
      </c>
      <c r="L220">
        <f t="shared" si="15"/>
        <v>0.96845794392523366</v>
      </c>
      <c r="M220">
        <f t="shared" si="16"/>
        <v>0.9176276771004942</v>
      </c>
      <c r="N220">
        <f t="shared" si="17"/>
        <v>0.8909740840035747</v>
      </c>
      <c r="O220">
        <f t="shared" si="18"/>
        <v>2.7770597050293024</v>
      </c>
      <c r="P220">
        <f t="shared" si="19"/>
        <v>1.8860856210257277</v>
      </c>
    </row>
    <row r="221" spans="1:16" x14ac:dyDescent="0.25">
      <c r="A221">
        <v>319</v>
      </c>
      <c r="B221" t="s">
        <v>53</v>
      </c>
      <c r="C221" t="s">
        <v>415</v>
      </c>
      <c r="D221" t="s">
        <v>71</v>
      </c>
      <c r="E221" t="s">
        <v>368</v>
      </c>
      <c r="F221">
        <v>2005</v>
      </c>
      <c r="G221" t="s">
        <v>374</v>
      </c>
      <c r="H221">
        <f>IFERROR(VLOOKUP($A221,Этап1!$B$2:$R$929,17,FALSE),0)</f>
        <v>0.62914572864321616</v>
      </c>
      <c r="I221">
        <f>IFERROR(VLOOKUP($A221,Этап2!$B$2:$R$929,17,FALSE),0)</f>
        <v>0.58750736593989383</v>
      </c>
      <c r="J221">
        <f>IFERROR(VLOOKUP($A221,Этап3!$B$2:$R$929,17,FALSE),0)</f>
        <v>0.2</v>
      </c>
      <c r="K221">
        <f>IFERROR(VLOOKUP($A221,Этап4!$B$2:$R$929,17,FALSE),0)</f>
        <v>0</v>
      </c>
      <c r="L221">
        <f t="shared" si="15"/>
        <v>0.62914572864321616</v>
      </c>
      <c r="M221">
        <f t="shared" si="16"/>
        <v>0.58750736593989383</v>
      </c>
      <c r="N221">
        <f t="shared" si="17"/>
        <v>0.2</v>
      </c>
      <c r="O221">
        <f t="shared" si="18"/>
        <v>1.41665309458311</v>
      </c>
      <c r="P221">
        <f t="shared" si="19"/>
        <v>1.21665309458311</v>
      </c>
    </row>
    <row r="222" spans="1:16" x14ac:dyDescent="0.25">
      <c r="A222">
        <v>320</v>
      </c>
      <c r="B222" t="s">
        <v>53</v>
      </c>
      <c r="C222" t="s">
        <v>416</v>
      </c>
      <c r="D222" t="s">
        <v>34</v>
      </c>
      <c r="E222" t="s">
        <v>368</v>
      </c>
      <c r="F222">
        <v>2005</v>
      </c>
      <c r="G222" t="s">
        <v>374</v>
      </c>
      <c r="H222">
        <f>IFERROR(VLOOKUP($A222,Этап1!$B$2:$R$929,17,FALSE),0)</f>
        <v>0.571167883211679</v>
      </c>
      <c r="I222">
        <f>IFERROR(VLOOKUP($A222,Этап2!$B$2:$R$929,17,FALSE),0)</f>
        <v>0.53116675546084169</v>
      </c>
      <c r="J222">
        <f>IFERROR(VLOOKUP($A222,Этап3!$B$2:$R$929,17,FALSE),0)</f>
        <v>0</v>
      </c>
      <c r="K222">
        <f>IFERROR(VLOOKUP($A222,Этап4!$B$2:$R$929,17,FALSE),0)</f>
        <v>0</v>
      </c>
      <c r="L222">
        <f t="shared" si="15"/>
        <v>0.571167883211679</v>
      </c>
      <c r="M222">
        <f t="shared" si="16"/>
        <v>0.53116675546084169</v>
      </c>
      <c r="N222">
        <f t="shared" si="17"/>
        <v>0</v>
      </c>
      <c r="O222">
        <f t="shared" si="18"/>
        <v>1.1023346386725206</v>
      </c>
      <c r="P222">
        <f t="shared" si="19"/>
        <v>1.1023346386725206</v>
      </c>
    </row>
    <row r="223" spans="1:16" x14ac:dyDescent="0.25">
      <c r="A223">
        <v>321</v>
      </c>
      <c r="B223" t="s">
        <v>53</v>
      </c>
      <c r="C223" t="s">
        <v>417</v>
      </c>
      <c r="D223" t="s">
        <v>157</v>
      </c>
      <c r="E223" t="s">
        <v>368</v>
      </c>
      <c r="F223">
        <v>2005</v>
      </c>
      <c r="G223" t="s">
        <v>374</v>
      </c>
      <c r="H223">
        <f>IFERROR(VLOOKUP($A223,Этап1!$B$2:$R$929,17,FALSE),0)</f>
        <v>0</v>
      </c>
      <c r="I223">
        <f>IFERROR(VLOOKUP($A223,Этап2!$B$2:$R$929,17,FALSE),0)</f>
        <v>0.55204872646733105</v>
      </c>
      <c r="J223">
        <f>IFERROR(VLOOKUP($A223,Этап3!$B$2:$R$929,17,FALSE),0)</f>
        <v>0.64790933958577579</v>
      </c>
      <c r="K223">
        <f>IFERROR(VLOOKUP($A223,Этап4!$B$2:$R$929,17,FALSE),0)</f>
        <v>0.51241950321987118</v>
      </c>
      <c r="L223">
        <f t="shared" si="15"/>
        <v>0.64790933958577579</v>
      </c>
      <c r="M223">
        <f t="shared" si="16"/>
        <v>0.55204872646733105</v>
      </c>
      <c r="N223">
        <f t="shared" si="17"/>
        <v>0.51241950321987118</v>
      </c>
      <c r="O223">
        <f t="shared" si="18"/>
        <v>1.7123775692729781</v>
      </c>
      <c r="P223">
        <f t="shared" si="19"/>
        <v>1.1999580660531068</v>
      </c>
    </row>
    <row r="224" spans="1:16" x14ac:dyDescent="0.25">
      <c r="A224">
        <v>322</v>
      </c>
      <c r="B224" t="s">
        <v>27</v>
      </c>
      <c r="C224" t="s">
        <v>387</v>
      </c>
      <c r="D224" t="s">
        <v>418</v>
      </c>
      <c r="E224" t="s">
        <v>368</v>
      </c>
      <c r="F224">
        <v>1980</v>
      </c>
      <c r="G224" t="s">
        <v>389</v>
      </c>
      <c r="H224">
        <f>IFERROR(VLOOKUP($A224,Этап1!$B$2:$R$929,17,FALSE),0)</f>
        <v>0.74603174603174616</v>
      </c>
      <c r="I224">
        <f>IFERROR(VLOOKUP($A224,Этап2!$B$2:$R$929,17,FALSE),0)</f>
        <v>0.2</v>
      </c>
      <c r="J224">
        <f>IFERROR(VLOOKUP($A224,Этап3!$B$2:$R$929,17,FALSE),0)</f>
        <v>0.63520291837665299</v>
      </c>
      <c r="K224">
        <f>IFERROR(VLOOKUP($A224,Этап4!$B$2:$R$929,17,FALSE),0)</f>
        <v>0.64024024024024018</v>
      </c>
      <c r="L224">
        <f t="shared" si="15"/>
        <v>0.74603174603174616</v>
      </c>
      <c r="M224">
        <f t="shared" si="16"/>
        <v>0.64024024024024018</v>
      </c>
      <c r="N224">
        <f t="shared" si="17"/>
        <v>0.63520291837665299</v>
      </c>
      <c r="O224">
        <f t="shared" si="18"/>
        <v>2.0214749046486391</v>
      </c>
      <c r="P224">
        <f t="shared" si="19"/>
        <v>1.3862719862719863</v>
      </c>
    </row>
    <row r="225" spans="1:16" x14ac:dyDescent="0.25">
      <c r="A225">
        <v>323</v>
      </c>
      <c r="B225" t="s">
        <v>27</v>
      </c>
      <c r="C225" t="s">
        <v>419</v>
      </c>
      <c r="D225" t="s">
        <v>120</v>
      </c>
      <c r="E225" t="s">
        <v>368</v>
      </c>
      <c r="F225">
        <v>1980</v>
      </c>
      <c r="G225" t="s">
        <v>374</v>
      </c>
      <c r="H225">
        <f>IFERROR(VLOOKUP($A225,Этап1!$B$2:$R$929,17,FALSE),0)</f>
        <v>0.73932584269662927</v>
      </c>
      <c r="I225">
        <f>IFERROR(VLOOKUP($A225,Этап2!$B$2:$R$929,17,FALSE),0)</f>
        <v>0.80122324159021396</v>
      </c>
      <c r="J225">
        <f>IFERROR(VLOOKUP($A225,Этап3!$B$2:$R$929,17,FALSE),0)</f>
        <v>0</v>
      </c>
      <c r="K225">
        <f>IFERROR(VLOOKUP($A225,Этап4!$B$2:$R$929,17,FALSE),0)</f>
        <v>0.7735849056603773</v>
      </c>
      <c r="L225">
        <f t="shared" si="15"/>
        <v>0.80122324159021396</v>
      </c>
      <c r="M225">
        <f t="shared" si="16"/>
        <v>0.7735849056603773</v>
      </c>
      <c r="N225">
        <f t="shared" si="17"/>
        <v>0.73932584269662927</v>
      </c>
      <c r="O225">
        <f t="shared" si="18"/>
        <v>2.3141339899472206</v>
      </c>
      <c r="P225">
        <f t="shared" si="19"/>
        <v>1.5748081472505913</v>
      </c>
    </row>
    <row r="226" spans="1:16" x14ac:dyDescent="0.25">
      <c r="A226">
        <v>324</v>
      </c>
      <c r="B226" t="s">
        <v>27</v>
      </c>
      <c r="C226" t="s">
        <v>420</v>
      </c>
      <c r="D226" t="s">
        <v>68</v>
      </c>
      <c r="E226" t="s">
        <v>368</v>
      </c>
      <c r="F226">
        <v>1995</v>
      </c>
      <c r="G226" t="s">
        <v>243</v>
      </c>
      <c r="H226">
        <f>IFERROR(VLOOKUP($A226,Этап1!$B$2:$R$929,17,FALSE),0)</f>
        <v>0</v>
      </c>
      <c r="I226">
        <f>IFERROR(VLOOKUP($A226,Этап2!$B$2:$R$929,17,FALSE),0)</f>
        <v>0.2</v>
      </c>
      <c r="J226">
        <f>IFERROR(VLOOKUP($A226,Этап3!$B$2:$R$929,17,FALSE),0)</f>
        <v>0</v>
      </c>
      <c r="K226">
        <f>IFERROR(VLOOKUP($A226,Этап4!$B$2:$R$929,17,FALSE),0)</f>
        <v>0.80090157776108184</v>
      </c>
      <c r="L226">
        <f t="shared" si="15"/>
        <v>0.80090157776108184</v>
      </c>
      <c r="M226">
        <f t="shared" si="16"/>
        <v>0.2</v>
      </c>
      <c r="N226">
        <f t="shared" si="17"/>
        <v>0</v>
      </c>
      <c r="O226">
        <f t="shared" si="18"/>
        <v>1.0009015777610819</v>
      </c>
      <c r="P226">
        <f t="shared" si="19"/>
        <v>1.0009015777610819</v>
      </c>
    </row>
    <row r="227" spans="1:16" x14ac:dyDescent="0.25">
      <c r="A227">
        <v>325</v>
      </c>
      <c r="B227" t="s">
        <v>156</v>
      </c>
      <c r="C227" t="s">
        <v>409</v>
      </c>
      <c r="D227" t="s">
        <v>34</v>
      </c>
      <c r="E227" t="s">
        <v>368</v>
      </c>
      <c r="F227">
        <v>2012</v>
      </c>
      <c r="G227" t="s">
        <v>99</v>
      </c>
      <c r="H227">
        <f>IFERROR(VLOOKUP($A227,Этап1!$B$2:$R$929,17,FALSE),0)</f>
        <v>0.4</v>
      </c>
      <c r="I227">
        <f>IFERROR(VLOOKUP($A227,Этап2!$B$2:$R$929,17,FALSE),0)</f>
        <v>0.5641025641025641</v>
      </c>
      <c r="J227">
        <f>IFERROR(VLOOKUP($A227,Этап3!$B$2:$R$929,17,FALSE),0)</f>
        <v>0.4</v>
      </c>
      <c r="K227">
        <f>IFERROR(VLOOKUP($A227,Этап4!$B$2:$R$929,17,FALSE),0)</f>
        <v>0.40948275862068972</v>
      </c>
      <c r="L227">
        <f t="shared" si="15"/>
        <v>0.5641025641025641</v>
      </c>
      <c r="M227">
        <f t="shared" si="16"/>
        <v>0.40948275862068972</v>
      </c>
      <c r="N227">
        <f t="shared" si="17"/>
        <v>0.4</v>
      </c>
      <c r="O227">
        <f t="shared" si="18"/>
        <v>1.3735853227232537</v>
      </c>
      <c r="P227">
        <f t="shared" si="19"/>
        <v>0.97358532272325382</v>
      </c>
    </row>
    <row r="228" spans="1:16" x14ac:dyDescent="0.25">
      <c r="A228">
        <v>326</v>
      </c>
      <c r="B228" t="s">
        <v>156</v>
      </c>
      <c r="C228" t="s">
        <v>403</v>
      </c>
      <c r="D228" t="s">
        <v>34</v>
      </c>
      <c r="E228" t="s">
        <v>368</v>
      </c>
      <c r="F228">
        <v>2015</v>
      </c>
      <c r="G228" t="s">
        <v>421</v>
      </c>
      <c r="H228">
        <f>IFERROR(VLOOKUP($A228,Этап1!$B$2:$R$929,17,FALSE),0)</f>
        <v>0</v>
      </c>
      <c r="I228">
        <f>IFERROR(VLOOKUP($A228,Этап2!$B$2:$R$929,17,FALSE),0)</f>
        <v>0.52173913043478259</v>
      </c>
      <c r="J228">
        <f>IFERROR(VLOOKUP($A228,Этап3!$B$2:$R$929,17,FALSE),0)</f>
        <v>0.47916666666666663</v>
      </c>
      <c r="K228">
        <f>IFERROR(VLOOKUP($A228,Этап4!$B$2:$R$929,17,FALSE),0)</f>
        <v>0.48969072164948457</v>
      </c>
      <c r="L228">
        <f t="shared" si="15"/>
        <v>0.52173913043478259</v>
      </c>
      <c r="M228">
        <f t="shared" si="16"/>
        <v>0.48969072164948457</v>
      </c>
      <c r="N228">
        <f t="shared" si="17"/>
        <v>0.47916666666666663</v>
      </c>
      <c r="O228">
        <f t="shared" si="18"/>
        <v>1.4905965187509338</v>
      </c>
      <c r="P228">
        <f t="shared" si="19"/>
        <v>1.0114298520842673</v>
      </c>
    </row>
    <row r="229" spans="1:16" x14ac:dyDescent="0.25">
      <c r="A229">
        <v>327</v>
      </c>
      <c r="B229" t="s">
        <v>156</v>
      </c>
      <c r="C229" t="s">
        <v>419</v>
      </c>
      <c r="D229" t="s">
        <v>178</v>
      </c>
      <c r="E229" t="s">
        <v>368</v>
      </c>
      <c r="F229">
        <v>2012</v>
      </c>
      <c r="G229" t="s">
        <v>374</v>
      </c>
      <c r="H229">
        <f>IFERROR(VLOOKUP($A229,Этап1!$B$2:$R$929,17,FALSE),0)</f>
        <v>0.4</v>
      </c>
      <c r="I229">
        <f>IFERROR(VLOOKUP($A229,Этап2!$B$2:$R$929,17,FALSE),0)</f>
        <v>0.59459459459459463</v>
      </c>
      <c r="J229">
        <f>IFERROR(VLOOKUP($A229,Этап3!$B$2:$R$929,17,FALSE),0)</f>
        <v>0</v>
      </c>
      <c r="K229">
        <f>IFERROR(VLOOKUP($A229,Этап4!$B$2:$R$929,17,FALSE),0)</f>
        <v>0.59006211180124224</v>
      </c>
      <c r="L229">
        <f t="shared" si="15"/>
        <v>0.59459459459459463</v>
      </c>
      <c r="M229">
        <f t="shared" si="16"/>
        <v>0.59006211180124224</v>
      </c>
      <c r="N229">
        <f t="shared" si="17"/>
        <v>0.4</v>
      </c>
      <c r="O229">
        <f t="shared" si="18"/>
        <v>1.5846567063958368</v>
      </c>
      <c r="P229">
        <f t="shared" si="19"/>
        <v>1.1846567063958369</v>
      </c>
    </row>
    <row r="230" spans="1:16" x14ac:dyDescent="0.25">
      <c r="A230">
        <v>328</v>
      </c>
      <c r="B230" t="s">
        <v>156</v>
      </c>
      <c r="C230" t="s">
        <v>419</v>
      </c>
      <c r="D230" t="s">
        <v>405</v>
      </c>
      <c r="E230" t="s">
        <v>368</v>
      </c>
      <c r="F230">
        <v>2012</v>
      </c>
      <c r="G230" t="s">
        <v>374</v>
      </c>
      <c r="H230">
        <f>IFERROR(VLOOKUP($A230,Этап1!$B$2:$R$929,17,FALSE),0)</f>
        <v>0.4</v>
      </c>
      <c r="I230">
        <f>IFERROR(VLOOKUP($A230,Этап2!$B$2:$R$929,17,FALSE),0)</f>
        <v>0.68041237113402064</v>
      </c>
      <c r="J230">
        <f>IFERROR(VLOOKUP($A230,Этап3!$B$2:$R$929,17,FALSE),0)</f>
        <v>0</v>
      </c>
      <c r="K230">
        <f>IFERROR(VLOOKUP($A230,Этап4!$B$2:$R$929,17,FALSE),0)</f>
        <v>0.2</v>
      </c>
      <c r="L230">
        <f t="shared" si="15"/>
        <v>0.68041237113402064</v>
      </c>
      <c r="M230">
        <f t="shared" si="16"/>
        <v>0.4</v>
      </c>
      <c r="N230">
        <f t="shared" si="17"/>
        <v>0.2</v>
      </c>
      <c r="O230">
        <f t="shared" si="18"/>
        <v>1.2804123711340207</v>
      </c>
      <c r="P230">
        <f t="shared" si="19"/>
        <v>1.0804123711340208</v>
      </c>
    </row>
    <row r="231" spans="1:16" x14ac:dyDescent="0.25">
      <c r="A231">
        <v>329</v>
      </c>
      <c r="B231" t="s">
        <v>29</v>
      </c>
      <c r="C231" t="s">
        <v>192</v>
      </c>
      <c r="D231" t="s">
        <v>87</v>
      </c>
      <c r="E231" t="s">
        <v>368</v>
      </c>
      <c r="F231">
        <v>1978</v>
      </c>
      <c r="G231" t="s">
        <v>99</v>
      </c>
      <c r="H231">
        <f>IFERROR(VLOOKUP($A231,Этап1!$B$2:$R$929,17,FALSE),0)</f>
        <v>0.63658243080625754</v>
      </c>
      <c r="I231">
        <f>IFERROR(VLOOKUP($A231,Этап2!$B$2:$R$929,17,FALSE),0)</f>
        <v>0.4576271186440678</v>
      </c>
      <c r="J231">
        <f>IFERROR(VLOOKUP($A231,Этап3!$B$2:$R$929,17,FALSE),0)</f>
        <v>0.4</v>
      </c>
      <c r="K231">
        <f>IFERROR(VLOOKUP($A231,Этап4!$B$2:$R$929,17,FALSE),0)</f>
        <v>0.55446623093681913</v>
      </c>
      <c r="L231">
        <f t="shared" si="15"/>
        <v>0.63658243080625754</v>
      </c>
      <c r="M231">
        <f t="shared" si="16"/>
        <v>0.55446623093681913</v>
      </c>
      <c r="N231">
        <f t="shared" si="17"/>
        <v>0.4576271186440678</v>
      </c>
      <c r="O231">
        <f t="shared" si="18"/>
        <v>1.6486757803871446</v>
      </c>
      <c r="P231">
        <f t="shared" si="19"/>
        <v>1.1910486617430767</v>
      </c>
    </row>
    <row r="232" spans="1:16" x14ac:dyDescent="0.25">
      <c r="A232">
        <v>330</v>
      </c>
      <c r="B232" t="s">
        <v>107</v>
      </c>
      <c r="C232" t="s">
        <v>367</v>
      </c>
      <c r="D232" t="s">
        <v>198</v>
      </c>
      <c r="E232" t="s">
        <v>368</v>
      </c>
      <c r="F232">
        <v>2014</v>
      </c>
      <c r="G232" t="s">
        <v>422</v>
      </c>
      <c r="H232">
        <f>IFERROR(VLOOKUP($A232,Этап1!$B$2:$R$929,17,FALSE),0)</f>
        <v>0.2</v>
      </c>
      <c r="I232">
        <f>IFERROR(VLOOKUP($A232,Этап2!$B$2:$R$929,17,FALSE),0)</f>
        <v>0.79914529914529908</v>
      </c>
      <c r="J232">
        <f>IFERROR(VLOOKUP($A232,Этап3!$B$2:$R$929,17,FALSE),0)</f>
        <v>0.4433656957928801</v>
      </c>
      <c r="K232">
        <f>IFERROR(VLOOKUP($A232,Этап4!$B$2:$R$929,17,FALSE),0)</f>
        <v>0.57575757575757569</v>
      </c>
      <c r="L232">
        <f t="shared" si="15"/>
        <v>0.79914529914529908</v>
      </c>
      <c r="M232">
        <f t="shared" si="16"/>
        <v>0.57575757575757569</v>
      </c>
      <c r="N232">
        <f t="shared" si="17"/>
        <v>0.4433656957928801</v>
      </c>
      <c r="O232">
        <f t="shared" si="18"/>
        <v>1.8182685706957549</v>
      </c>
      <c r="P232">
        <f t="shared" si="19"/>
        <v>1.3749028749028747</v>
      </c>
    </row>
    <row r="233" spans="1:16" x14ac:dyDescent="0.25">
      <c r="A233">
        <v>331</v>
      </c>
      <c r="B233" t="s">
        <v>107</v>
      </c>
      <c r="C233" t="s">
        <v>383</v>
      </c>
      <c r="D233" t="s">
        <v>423</v>
      </c>
      <c r="E233" t="s">
        <v>368</v>
      </c>
      <c r="F233">
        <v>2015</v>
      </c>
      <c r="G233" t="s">
        <v>395</v>
      </c>
      <c r="H233">
        <f>IFERROR(VLOOKUP($A233,Этап1!$B$2:$R$929,17,FALSE),0)</f>
        <v>0.2</v>
      </c>
      <c r="I233">
        <f>IFERROR(VLOOKUP($A233,Этап2!$B$2:$R$929,17,FALSE),0)</f>
        <v>0.2</v>
      </c>
      <c r="J233">
        <f>IFERROR(VLOOKUP($A233,Этап3!$B$2:$R$929,17,FALSE),0)</f>
        <v>0</v>
      </c>
      <c r="K233">
        <f>IFERROR(VLOOKUP($A233,Этап4!$B$2:$R$929,17,FALSE),0)</f>
        <v>0.4</v>
      </c>
      <c r="L233">
        <f t="shared" si="15"/>
        <v>0.4</v>
      </c>
      <c r="M233">
        <f t="shared" si="16"/>
        <v>0.2</v>
      </c>
      <c r="N233">
        <f t="shared" si="17"/>
        <v>0.2</v>
      </c>
      <c r="O233">
        <f t="shared" si="18"/>
        <v>0.8</v>
      </c>
      <c r="P233">
        <f t="shared" si="19"/>
        <v>0.60000000000000009</v>
      </c>
    </row>
    <row r="234" spans="1:16" x14ac:dyDescent="0.25">
      <c r="A234">
        <v>332</v>
      </c>
      <c r="B234" t="s">
        <v>107</v>
      </c>
      <c r="C234" t="s">
        <v>383</v>
      </c>
      <c r="D234" t="s">
        <v>424</v>
      </c>
      <c r="E234" t="s">
        <v>368</v>
      </c>
      <c r="F234">
        <v>2017</v>
      </c>
      <c r="G234" t="s">
        <v>395</v>
      </c>
      <c r="H234">
        <f>IFERROR(VLOOKUP($A234,Этап1!$B$2:$R$929,17,FALSE),0)</f>
        <v>0.2</v>
      </c>
      <c r="I234">
        <f>IFERROR(VLOOKUP($A234,Этап2!$B$2:$R$929,17,FALSE),0)</f>
        <v>0.49340369393139843</v>
      </c>
      <c r="J234">
        <f>IFERROR(VLOOKUP($A234,Этап3!$B$2:$R$929,17,FALSE),0)</f>
        <v>0</v>
      </c>
      <c r="K234">
        <f>IFERROR(VLOOKUP($A234,Этап4!$B$2:$R$929,17,FALSE),0)</f>
        <v>0.4</v>
      </c>
      <c r="L234">
        <f t="shared" si="15"/>
        <v>0.49340369393139843</v>
      </c>
      <c r="M234">
        <f t="shared" si="16"/>
        <v>0.4</v>
      </c>
      <c r="N234">
        <f t="shared" si="17"/>
        <v>0.2</v>
      </c>
      <c r="O234">
        <f t="shared" si="18"/>
        <v>1.0934036939313985</v>
      </c>
      <c r="P234">
        <f t="shared" si="19"/>
        <v>0.89340369393139851</v>
      </c>
    </row>
    <row r="235" spans="1:16" x14ac:dyDescent="0.25">
      <c r="A235">
        <v>333</v>
      </c>
      <c r="B235" t="s">
        <v>66</v>
      </c>
      <c r="C235" t="s">
        <v>425</v>
      </c>
      <c r="D235" t="s">
        <v>68</v>
      </c>
      <c r="E235" t="s">
        <v>368</v>
      </c>
      <c r="F235">
        <v>2009</v>
      </c>
      <c r="G235" t="s">
        <v>395</v>
      </c>
      <c r="H235">
        <f>IFERROR(VLOOKUP($A235,Этап1!$B$2:$R$929,17,FALSE),0)</f>
        <v>1</v>
      </c>
      <c r="I235">
        <f>IFERROR(VLOOKUP($A235,Этап2!$B$2:$R$929,17,FALSE),0)</f>
        <v>0.74203338391502272</v>
      </c>
      <c r="J235">
        <f>IFERROR(VLOOKUP($A235,Этап3!$B$2:$R$929,17,FALSE),0)</f>
        <v>0.2</v>
      </c>
      <c r="K235">
        <f>IFERROR(VLOOKUP($A235,Этап4!$B$2:$R$929,17,FALSE),0)</f>
        <v>0.51139601139601154</v>
      </c>
      <c r="L235">
        <f t="shared" si="15"/>
        <v>1</v>
      </c>
      <c r="M235">
        <f t="shared" si="16"/>
        <v>0.74203338391502272</v>
      </c>
      <c r="N235">
        <f t="shared" si="17"/>
        <v>0.51139601139601154</v>
      </c>
      <c r="O235">
        <f t="shared" si="18"/>
        <v>2.2534293953110343</v>
      </c>
      <c r="P235">
        <f t="shared" si="19"/>
        <v>1.7420333839150226</v>
      </c>
    </row>
    <row r="236" spans="1:16" x14ac:dyDescent="0.25">
      <c r="A236">
        <v>334</v>
      </c>
      <c r="B236" t="s">
        <v>29</v>
      </c>
      <c r="C236" t="s">
        <v>426</v>
      </c>
      <c r="D236" t="s">
        <v>250</v>
      </c>
      <c r="E236" t="s">
        <v>368</v>
      </c>
      <c r="F236">
        <v>1985</v>
      </c>
      <c r="G236" t="s">
        <v>374</v>
      </c>
      <c r="H236">
        <f>IFERROR(VLOOKUP($A236,Этап1!$B$2:$R$929,17,FALSE),0)</f>
        <v>0.58974358974358976</v>
      </c>
      <c r="I236">
        <f>IFERROR(VLOOKUP($A236,Этап2!$B$2:$R$929,17,FALSE),0)</f>
        <v>0.68644067796610164</v>
      </c>
      <c r="J236">
        <f>IFERROR(VLOOKUP($A236,Этап3!$B$2:$R$929,17,FALSE),0)</f>
        <v>0.50422751729438897</v>
      </c>
      <c r="K236">
        <f>IFERROR(VLOOKUP($A236,Этап4!$B$2:$R$929,17,FALSE),0)</f>
        <v>0.53131524008350717</v>
      </c>
      <c r="L236">
        <f t="shared" si="15"/>
        <v>0.68644067796610164</v>
      </c>
      <c r="M236">
        <f t="shared" si="16"/>
        <v>0.58974358974358976</v>
      </c>
      <c r="N236">
        <f t="shared" si="17"/>
        <v>0.53131524008350717</v>
      </c>
      <c r="O236">
        <f t="shared" si="18"/>
        <v>1.8074995077931986</v>
      </c>
      <c r="P236">
        <f t="shared" si="19"/>
        <v>1.2761842677096915</v>
      </c>
    </row>
    <row r="237" spans="1:16" x14ac:dyDescent="0.25">
      <c r="A237">
        <v>335</v>
      </c>
      <c r="B237" t="s">
        <v>29</v>
      </c>
      <c r="C237" t="s">
        <v>427</v>
      </c>
      <c r="D237" t="s">
        <v>104</v>
      </c>
      <c r="E237" t="s">
        <v>368</v>
      </c>
      <c r="F237">
        <v>1986</v>
      </c>
      <c r="G237" t="s">
        <v>374</v>
      </c>
      <c r="H237">
        <f>IFERROR(VLOOKUP($A237,Этап1!$B$2:$R$929,17,FALSE),0)</f>
        <v>0.47960108794197642</v>
      </c>
      <c r="I237">
        <f>IFERROR(VLOOKUP($A237,Этап2!$B$2:$R$929,17,FALSE),0)</f>
        <v>0.65549132947976874</v>
      </c>
      <c r="J237">
        <f>IFERROR(VLOOKUP($A237,Этап3!$B$2:$R$929,17,FALSE),0)</f>
        <v>0</v>
      </c>
      <c r="K237">
        <f>IFERROR(VLOOKUP($A237,Этап4!$B$2:$R$929,17,FALSE),0)</f>
        <v>0</v>
      </c>
      <c r="L237">
        <f t="shared" si="15"/>
        <v>0.65549132947976874</v>
      </c>
      <c r="M237">
        <f t="shared" si="16"/>
        <v>0.47960108794197642</v>
      </c>
      <c r="N237">
        <f t="shared" si="17"/>
        <v>0</v>
      </c>
      <c r="O237">
        <f t="shared" si="18"/>
        <v>1.1350924174217452</v>
      </c>
      <c r="P237">
        <f t="shared" si="19"/>
        <v>1.1350924174217452</v>
      </c>
    </row>
    <row r="238" spans="1:16" x14ac:dyDescent="0.25">
      <c r="A238">
        <v>336</v>
      </c>
      <c r="B238" t="s">
        <v>40</v>
      </c>
      <c r="C238" t="s">
        <v>428</v>
      </c>
      <c r="D238" t="s">
        <v>173</v>
      </c>
      <c r="E238" t="s">
        <v>429</v>
      </c>
      <c r="F238">
        <v>2009</v>
      </c>
      <c r="G238">
        <v>168</v>
      </c>
      <c r="H238">
        <f>IFERROR(VLOOKUP($A238,Этап1!$B$2:$R$929,17,FALSE),0)</f>
        <v>0.40970654627539504</v>
      </c>
      <c r="I238">
        <f>IFERROR(VLOOKUP($A238,Этап2!$B$2:$R$929,17,FALSE),0)</f>
        <v>0</v>
      </c>
      <c r="J238">
        <f>IFERROR(VLOOKUP($A238,Этап3!$B$2:$R$929,17,FALSE),0)</f>
        <v>0</v>
      </c>
      <c r="K238">
        <f>IFERROR(VLOOKUP($A238,Этап4!$B$2:$R$929,17,FALSE),0)</f>
        <v>0</v>
      </c>
      <c r="L238">
        <f t="shared" si="15"/>
        <v>0.40970654627539504</v>
      </c>
      <c r="M238">
        <f t="shared" si="16"/>
        <v>0</v>
      </c>
      <c r="N238">
        <f t="shared" si="17"/>
        <v>0</v>
      </c>
      <c r="O238">
        <f t="shared" si="18"/>
        <v>0.40970654627539504</v>
      </c>
      <c r="P238">
        <f t="shared" si="19"/>
        <v>0.40970654627539504</v>
      </c>
    </row>
    <row r="239" spans="1:16" x14ac:dyDescent="0.25">
      <c r="A239">
        <v>337</v>
      </c>
      <c r="B239" t="s">
        <v>40</v>
      </c>
      <c r="C239" t="s">
        <v>430</v>
      </c>
      <c r="D239" t="s">
        <v>173</v>
      </c>
      <c r="E239" t="s">
        <v>429</v>
      </c>
      <c r="F239">
        <v>2009</v>
      </c>
      <c r="G239">
        <v>168</v>
      </c>
      <c r="H239">
        <f>IFERROR(VLOOKUP($A239,Этап1!$B$2:$R$929,17,FALSE),0)</f>
        <v>0.4</v>
      </c>
      <c r="I239">
        <f>IFERROR(VLOOKUP($A239,Этап2!$B$2:$R$929,17,FALSE),0)</f>
        <v>0</v>
      </c>
      <c r="J239">
        <f>IFERROR(VLOOKUP($A239,Этап3!$B$2:$R$929,17,FALSE),0)</f>
        <v>0</v>
      </c>
      <c r="K239">
        <f>IFERROR(VLOOKUP($A239,Этап4!$B$2:$R$929,17,FALSE),0)</f>
        <v>0</v>
      </c>
      <c r="L239">
        <f t="shared" si="15"/>
        <v>0.4</v>
      </c>
      <c r="M239">
        <f t="shared" si="16"/>
        <v>0</v>
      </c>
      <c r="N239">
        <f t="shared" si="17"/>
        <v>0</v>
      </c>
      <c r="O239">
        <f t="shared" si="18"/>
        <v>0.4</v>
      </c>
      <c r="P239">
        <f t="shared" si="19"/>
        <v>0.4</v>
      </c>
    </row>
    <row r="240" spans="1:16" x14ac:dyDescent="0.25">
      <c r="A240">
        <v>338</v>
      </c>
      <c r="B240" t="s">
        <v>66</v>
      </c>
      <c r="C240" t="s">
        <v>431</v>
      </c>
      <c r="D240" t="s">
        <v>201</v>
      </c>
      <c r="E240" t="s">
        <v>429</v>
      </c>
      <c r="F240">
        <v>2009</v>
      </c>
      <c r="G240">
        <v>168</v>
      </c>
      <c r="H240">
        <f>IFERROR(VLOOKUP($A240,Этап1!$B$2:$R$929,17,FALSE),0)</f>
        <v>0.2</v>
      </c>
      <c r="I240">
        <f>IFERROR(VLOOKUP($A240,Этап2!$B$2:$R$929,17,FALSE),0)</f>
        <v>0.4</v>
      </c>
      <c r="J240">
        <f>IFERROR(VLOOKUP($A240,Этап3!$B$2:$R$929,17,FALSE),0)</f>
        <v>0.4</v>
      </c>
      <c r="K240">
        <f>IFERROR(VLOOKUP($A240,Этап4!$B$2:$R$929,17,FALSE),0)</f>
        <v>0</v>
      </c>
      <c r="L240">
        <f t="shared" si="15"/>
        <v>0.4</v>
      </c>
      <c r="M240">
        <f t="shared" si="16"/>
        <v>0.4</v>
      </c>
      <c r="N240">
        <f t="shared" si="17"/>
        <v>0.2</v>
      </c>
      <c r="O240">
        <f t="shared" si="18"/>
        <v>1</v>
      </c>
      <c r="P240">
        <f t="shared" si="19"/>
        <v>0.8</v>
      </c>
    </row>
    <row r="241" spans="1:16" x14ac:dyDescent="0.25">
      <c r="A241">
        <v>339</v>
      </c>
      <c r="B241" t="s">
        <v>66</v>
      </c>
      <c r="C241" t="s">
        <v>432</v>
      </c>
      <c r="D241" t="s">
        <v>68</v>
      </c>
      <c r="E241" t="s">
        <v>429</v>
      </c>
      <c r="F241">
        <v>2009</v>
      </c>
      <c r="G241">
        <v>168</v>
      </c>
      <c r="H241">
        <f>IFERROR(VLOOKUP($A241,Этап1!$B$2:$R$929,17,FALSE),0)</f>
        <v>0.4</v>
      </c>
      <c r="I241">
        <f>IFERROR(VLOOKUP($A241,Этап2!$B$2:$R$929,17,FALSE),0)</f>
        <v>0.47064485081809437</v>
      </c>
      <c r="J241">
        <f>IFERROR(VLOOKUP($A241,Этап3!$B$2:$R$929,17,FALSE),0)</f>
        <v>0.4</v>
      </c>
      <c r="K241">
        <f>IFERROR(VLOOKUP($A241,Этап4!$B$2:$R$929,17,FALSE),0)</f>
        <v>0</v>
      </c>
      <c r="L241">
        <f t="shared" si="15"/>
        <v>0.47064485081809437</v>
      </c>
      <c r="M241">
        <f t="shared" si="16"/>
        <v>0.4</v>
      </c>
      <c r="N241">
        <f t="shared" si="17"/>
        <v>0.4</v>
      </c>
      <c r="O241">
        <f t="shared" si="18"/>
        <v>1.2706448508180945</v>
      </c>
      <c r="P241">
        <f t="shared" si="19"/>
        <v>0.8706448508180944</v>
      </c>
    </row>
    <row r="242" spans="1:16" x14ac:dyDescent="0.25">
      <c r="A242">
        <v>340</v>
      </c>
      <c r="B242" t="s">
        <v>66</v>
      </c>
      <c r="C242" t="s">
        <v>433</v>
      </c>
      <c r="D242" t="s">
        <v>71</v>
      </c>
      <c r="E242" t="s">
        <v>429</v>
      </c>
      <c r="F242">
        <v>2009</v>
      </c>
      <c r="G242">
        <v>168</v>
      </c>
      <c r="H242">
        <f>IFERROR(VLOOKUP($A242,Этап1!$B$2:$R$929,17,FALSE),0)</f>
        <v>0.2</v>
      </c>
      <c r="I242">
        <f>IFERROR(VLOOKUP($A242,Этап2!$B$2:$R$929,17,FALSE),0)</f>
        <v>0.50102459016393441</v>
      </c>
      <c r="J242">
        <f>IFERROR(VLOOKUP($A242,Этап3!$B$2:$R$929,17,FALSE),0)</f>
        <v>0.4</v>
      </c>
      <c r="K242">
        <f>IFERROR(VLOOKUP($A242,Этап4!$B$2:$R$929,17,FALSE),0)</f>
        <v>0</v>
      </c>
      <c r="L242">
        <f t="shared" si="15"/>
        <v>0.50102459016393441</v>
      </c>
      <c r="M242">
        <f t="shared" si="16"/>
        <v>0.4</v>
      </c>
      <c r="N242">
        <f t="shared" si="17"/>
        <v>0.2</v>
      </c>
      <c r="O242">
        <f t="shared" si="18"/>
        <v>1.1010245901639344</v>
      </c>
      <c r="P242">
        <f t="shared" si="19"/>
        <v>0.90102459016393444</v>
      </c>
    </row>
    <row r="243" spans="1:16" x14ac:dyDescent="0.25">
      <c r="A243">
        <v>341</v>
      </c>
      <c r="B243" t="s">
        <v>66</v>
      </c>
      <c r="C243" t="s">
        <v>434</v>
      </c>
      <c r="D243" t="s">
        <v>299</v>
      </c>
      <c r="E243" t="s">
        <v>429</v>
      </c>
      <c r="F243">
        <v>2009</v>
      </c>
      <c r="G243">
        <v>168</v>
      </c>
      <c r="H243">
        <f>IFERROR(VLOOKUP($A243,Этап1!$B$2:$R$929,17,FALSE),0)</f>
        <v>0.51387645478961508</v>
      </c>
      <c r="I243">
        <f>IFERROR(VLOOKUP($A243,Этап2!$B$2:$R$929,17,FALSE),0)</f>
        <v>0.49096385542168675</v>
      </c>
      <c r="J243">
        <f>IFERROR(VLOOKUP($A243,Этап3!$B$2:$R$929,17,FALSE),0)</f>
        <v>0.55436081242532853</v>
      </c>
      <c r="K243">
        <f>IFERROR(VLOOKUP($A243,Этап4!$B$2:$R$929,17,FALSE),0)</f>
        <v>0</v>
      </c>
      <c r="L243">
        <f t="shared" si="15"/>
        <v>0.55436081242532853</v>
      </c>
      <c r="M243">
        <f t="shared" si="16"/>
        <v>0.51387645478961508</v>
      </c>
      <c r="N243">
        <f t="shared" si="17"/>
        <v>0.49096385542168675</v>
      </c>
      <c r="O243">
        <f t="shared" si="18"/>
        <v>1.5592011226366305</v>
      </c>
      <c r="P243">
        <f t="shared" si="19"/>
        <v>1.0682372672149436</v>
      </c>
    </row>
    <row r="244" spans="1:16" x14ac:dyDescent="0.25">
      <c r="A244">
        <v>342</v>
      </c>
      <c r="B244" t="s">
        <v>66</v>
      </c>
      <c r="C244" t="s">
        <v>435</v>
      </c>
      <c r="D244" t="s">
        <v>75</v>
      </c>
      <c r="E244" t="s">
        <v>429</v>
      </c>
      <c r="F244">
        <v>2009</v>
      </c>
      <c r="G244">
        <v>168</v>
      </c>
      <c r="H244">
        <f>IFERROR(VLOOKUP($A244,Этап1!$B$2:$R$929,17,FALSE),0)</f>
        <v>0.48934356351236141</v>
      </c>
      <c r="I244">
        <f>IFERROR(VLOOKUP($A244,Этап2!$B$2:$R$929,17,FALSE),0)</f>
        <v>0</v>
      </c>
      <c r="J244">
        <f>IFERROR(VLOOKUP($A244,Этап3!$B$2:$R$929,17,FALSE),0)</f>
        <v>0</v>
      </c>
      <c r="K244">
        <f>IFERROR(VLOOKUP($A244,Этап4!$B$2:$R$929,17,FALSE),0)</f>
        <v>0</v>
      </c>
      <c r="L244">
        <f t="shared" si="15"/>
        <v>0.48934356351236141</v>
      </c>
      <c r="M244">
        <f t="shared" si="16"/>
        <v>0</v>
      </c>
      <c r="N244">
        <f t="shared" si="17"/>
        <v>0</v>
      </c>
      <c r="O244">
        <f t="shared" si="18"/>
        <v>0.48934356351236141</v>
      </c>
      <c r="P244">
        <f t="shared" si="19"/>
        <v>0.48934356351236141</v>
      </c>
    </row>
    <row r="245" spans="1:16" x14ac:dyDescent="0.25">
      <c r="A245">
        <v>343</v>
      </c>
      <c r="B245" t="s">
        <v>66</v>
      </c>
      <c r="C245" t="s">
        <v>436</v>
      </c>
      <c r="D245" t="s">
        <v>34</v>
      </c>
      <c r="E245" t="s">
        <v>429</v>
      </c>
      <c r="F245">
        <v>2009</v>
      </c>
      <c r="G245">
        <v>168</v>
      </c>
      <c r="H245">
        <f>IFERROR(VLOOKUP($A245,Этап1!$B$2:$R$929,17,FALSE),0)</f>
        <v>0.2</v>
      </c>
      <c r="I245">
        <f>IFERROR(VLOOKUP($A245,Этап2!$B$2:$R$929,17,FALSE),0)</f>
        <v>0</v>
      </c>
      <c r="J245">
        <f>IFERROR(VLOOKUP($A245,Этап3!$B$2:$R$929,17,FALSE),0)</f>
        <v>0.43609022556390975</v>
      </c>
      <c r="K245">
        <f>IFERROR(VLOOKUP($A245,Этап4!$B$2:$R$929,17,FALSE),0)</f>
        <v>0</v>
      </c>
      <c r="L245">
        <f t="shared" si="15"/>
        <v>0.43609022556390975</v>
      </c>
      <c r="M245">
        <f t="shared" si="16"/>
        <v>0.2</v>
      </c>
      <c r="N245">
        <f t="shared" si="17"/>
        <v>0</v>
      </c>
      <c r="O245">
        <f t="shared" si="18"/>
        <v>0.63609022556390982</v>
      </c>
      <c r="P245">
        <f t="shared" si="19"/>
        <v>0.63609022556390982</v>
      </c>
    </row>
    <row r="246" spans="1:16" x14ac:dyDescent="0.25">
      <c r="A246">
        <v>344</v>
      </c>
      <c r="B246" t="s">
        <v>60</v>
      </c>
      <c r="C246" t="s">
        <v>437</v>
      </c>
      <c r="D246" t="s">
        <v>438</v>
      </c>
      <c r="E246" t="s">
        <v>439</v>
      </c>
      <c r="F246">
        <v>2010</v>
      </c>
      <c r="G246" t="s">
        <v>440</v>
      </c>
      <c r="H246">
        <f>IFERROR(VLOOKUP($A246,Этап1!$B$2:$R$929,17,FALSE),0)</f>
        <v>0.4</v>
      </c>
      <c r="I246">
        <f>IFERROR(VLOOKUP($A246,Этап2!$B$2:$R$929,17,FALSE),0)</f>
        <v>0.44062806673209032</v>
      </c>
      <c r="J246">
        <f>IFERROR(VLOOKUP($A246,Этап3!$B$2:$R$929,17,FALSE),0)</f>
        <v>0.4</v>
      </c>
      <c r="K246">
        <f>IFERROR(VLOOKUP($A246,Этап4!$B$2:$R$929,17,FALSE),0)</f>
        <v>0.2</v>
      </c>
      <c r="L246">
        <f t="shared" si="15"/>
        <v>0.44062806673209032</v>
      </c>
      <c r="M246">
        <f t="shared" si="16"/>
        <v>0.4</v>
      </c>
      <c r="N246">
        <f t="shared" si="17"/>
        <v>0.4</v>
      </c>
      <c r="O246">
        <f t="shared" si="18"/>
        <v>1.2406280667320904</v>
      </c>
      <c r="P246">
        <f t="shared" si="19"/>
        <v>0.84062806673209034</v>
      </c>
    </row>
    <row r="247" spans="1:16" x14ac:dyDescent="0.25">
      <c r="A247">
        <v>345</v>
      </c>
      <c r="B247" t="s">
        <v>29</v>
      </c>
      <c r="C247" t="s">
        <v>441</v>
      </c>
      <c r="D247" t="s">
        <v>230</v>
      </c>
      <c r="E247" t="s">
        <v>442</v>
      </c>
      <c r="F247">
        <v>1983</v>
      </c>
      <c r="G247" t="s">
        <v>168</v>
      </c>
      <c r="H247">
        <f>IFERROR(VLOOKUP($A247,Этап1!$B$2:$R$929,17,FALSE),0)</f>
        <v>0.48487626031164066</v>
      </c>
      <c r="I247">
        <f>IFERROR(VLOOKUP($A247,Этап2!$B$2:$R$929,17,FALSE),0)</f>
        <v>0.2</v>
      </c>
      <c r="J247">
        <f>IFERROR(VLOOKUP($A247,Этап3!$B$2:$R$929,17,FALSE),0)</f>
        <v>0.41335853812224327</v>
      </c>
      <c r="K247">
        <f>IFERROR(VLOOKUP($A247,Этап4!$B$2:$R$929,17,FALSE),0)</f>
        <v>0.51104417670682734</v>
      </c>
      <c r="L247">
        <f t="shared" si="15"/>
        <v>0.51104417670682734</v>
      </c>
      <c r="M247">
        <f t="shared" si="16"/>
        <v>0.48487626031164066</v>
      </c>
      <c r="N247">
        <f t="shared" si="17"/>
        <v>0.41335853812224327</v>
      </c>
      <c r="O247">
        <f t="shared" si="18"/>
        <v>1.4092789751407113</v>
      </c>
      <c r="P247">
        <f t="shared" si="19"/>
        <v>0.995920437018468</v>
      </c>
    </row>
    <row r="248" spans="1:16" x14ac:dyDescent="0.25">
      <c r="A248">
        <v>346</v>
      </c>
      <c r="B248" t="s">
        <v>29</v>
      </c>
      <c r="C248" t="s">
        <v>443</v>
      </c>
      <c r="D248" t="s">
        <v>289</v>
      </c>
      <c r="E248" t="s">
        <v>444</v>
      </c>
      <c r="F248">
        <v>1994</v>
      </c>
      <c r="G248" t="s">
        <v>99</v>
      </c>
      <c r="H248">
        <f>IFERROR(VLOOKUP($A248,Этап1!$B$2:$R$929,17,FALSE),0)</f>
        <v>0</v>
      </c>
      <c r="I248">
        <f>IFERROR(VLOOKUP($A248,Этап2!$B$2:$R$929,17,FALSE),0)</f>
        <v>0</v>
      </c>
      <c r="J248">
        <f>IFERROR(VLOOKUP($A248,Этап3!$B$2:$R$929,17,FALSE),0)</f>
        <v>0</v>
      </c>
      <c r="K248">
        <f>IFERROR(VLOOKUP($A248,Этап4!$B$2:$R$929,17,FALSE),0)</f>
        <v>0</v>
      </c>
      <c r="L248">
        <f t="shared" si="15"/>
        <v>0</v>
      </c>
      <c r="M248">
        <f t="shared" si="16"/>
        <v>0</v>
      </c>
      <c r="N248">
        <f t="shared" si="17"/>
        <v>0</v>
      </c>
      <c r="O248">
        <f t="shared" si="18"/>
        <v>0</v>
      </c>
      <c r="P248">
        <f t="shared" si="19"/>
        <v>0</v>
      </c>
    </row>
    <row r="249" spans="1:16" x14ac:dyDescent="0.25">
      <c r="A249">
        <v>347</v>
      </c>
      <c r="B249" t="s">
        <v>29</v>
      </c>
      <c r="C249" t="s">
        <v>445</v>
      </c>
      <c r="D249" t="s">
        <v>104</v>
      </c>
      <c r="E249" t="s">
        <v>444</v>
      </c>
      <c r="F249">
        <v>1992</v>
      </c>
      <c r="G249" t="s">
        <v>168</v>
      </c>
      <c r="H249">
        <f>IFERROR(VLOOKUP($A249,Этап1!$B$2:$R$929,17,FALSE),0)</f>
        <v>0</v>
      </c>
      <c r="I249">
        <f>IFERROR(VLOOKUP($A249,Этап2!$B$2:$R$929,17,FALSE),0)</f>
        <v>0</v>
      </c>
      <c r="J249">
        <f>IFERROR(VLOOKUP($A249,Этап3!$B$2:$R$929,17,FALSE),0)</f>
        <v>0</v>
      </c>
      <c r="K249">
        <f>IFERROR(VLOOKUP($A249,Этап4!$B$2:$R$929,17,FALSE),0)</f>
        <v>0</v>
      </c>
      <c r="L249">
        <f t="shared" si="15"/>
        <v>0</v>
      </c>
      <c r="M249">
        <f t="shared" si="16"/>
        <v>0</v>
      </c>
      <c r="N249">
        <f t="shared" si="17"/>
        <v>0</v>
      </c>
      <c r="O249">
        <f t="shared" si="18"/>
        <v>0</v>
      </c>
      <c r="P249">
        <f t="shared" si="19"/>
        <v>0</v>
      </c>
    </row>
    <row r="250" spans="1:16" x14ac:dyDescent="0.25">
      <c r="A250">
        <v>348</v>
      </c>
      <c r="B250" t="s">
        <v>29</v>
      </c>
      <c r="C250" t="s">
        <v>446</v>
      </c>
      <c r="D250" t="s">
        <v>447</v>
      </c>
      <c r="E250" t="s">
        <v>444</v>
      </c>
      <c r="F250">
        <v>1976</v>
      </c>
      <c r="G250" t="s">
        <v>448</v>
      </c>
      <c r="H250">
        <f>IFERROR(VLOOKUP($A250,Этап1!$B$2:$R$929,17,FALSE),0)</f>
        <v>0</v>
      </c>
      <c r="I250">
        <f>IFERROR(VLOOKUP($A250,Этап2!$B$2:$R$929,17,FALSE),0)</f>
        <v>0</v>
      </c>
      <c r="J250">
        <f>IFERROR(VLOOKUP($A250,Этап3!$B$2:$R$929,17,FALSE),0)</f>
        <v>0</v>
      </c>
      <c r="K250">
        <f>IFERROR(VLOOKUP($A250,Этап4!$B$2:$R$929,17,FALSE),0)</f>
        <v>0</v>
      </c>
      <c r="L250">
        <f t="shared" si="15"/>
        <v>0</v>
      </c>
      <c r="M250">
        <f t="shared" si="16"/>
        <v>0</v>
      </c>
      <c r="N250">
        <f t="shared" si="17"/>
        <v>0</v>
      </c>
      <c r="O250">
        <f t="shared" si="18"/>
        <v>0</v>
      </c>
      <c r="P250">
        <f t="shared" si="19"/>
        <v>0</v>
      </c>
    </row>
    <row r="251" spans="1:16" x14ac:dyDescent="0.25">
      <c r="A251">
        <v>349</v>
      </c>
      <c r="B251" t="s">
        <v>98</v>
      </c>
      <c r="C251" t="s">
        <v>449</v>
      </c>
      <c r="D251" t="s">
        <v>230</v>
      </c>
      <c r="E251" t="s">
        <v>450</v>
      </c>
      <c r="F251">
        <v>1978</v>
      </c>
      <c r="G251" t="s">
        <v>451</v>
      </c>
      <c r="H251">
        <f>IFERROR(VLOOKUP($A251,Этап1!$B$2:$R$929,17,FALSE),0)</f>
        <v>0.71915285451197053</v>
      </c>
      <c r="I251">
        <f>IFERROR(VLOOKUP($A251,Этап2!$B$2:$R$929,17,FALSE),0)</f>
        <v>0.58477287268074207</v>
      </c>
      <c r="J251">
        <f>IFERROR(VLOOKUP($A251,Этап3!$B$2:$R$929,17,FALSE),0)</f>
        <v>0</v>
      </c>
      <c r="K251">
        <f>IFERROR(VLOOKUP($A251,Этап4!$B$2:$R$929,17,FALSE),0)</f>
        <v>0</v>
      </c>
      <c r="L251">
        <f t="shared" si="15"/>
        <v>0.71915285451197053</v>
      </c>
      <c r="M251">
        <f t="shared" si="16"/>
        <v>0.58477287268074207</v>
      </c>
      <c r="N251">
        <f t="shared" si="17"/>
        <v>0</v>
      </c>
      <c r="O251">
        <f t="shared" si="18"/>
        <v>1.3039257271927127</v>
      </c>
      <c r="P251">
        <f t="shared" si="19"/>
        <v>1.3039257271927127</v>
      </c>
    </row>
    <row r="252" spans="1:16" x14ac:dyDescent="0.25">
      <c r="A252">
        <v>350</v>
      </c>
      <c r="B252" t="s">
        <v>156</v>
      </c>
      <c r="C252" t="s">
        <v>452</v>
      </c>
      <c r="D252" t="s">
        <v>120</v>
      </c>
      <c r="E252" t="s">
        <v>450</v>
      </c>
      <c r="F252">
        <v>2012</v>
      </c>
      <c r="G252" t="s">
        <v>451</v>
      </c>
      <c r="H252">
        <f>IFERROR(VLOOKUP($A252,Этап1!$B$2:$R$929,17,FALSE),0)</f>
        <v>1</v>
      </c>
      <c r="I252">
        <f>IFERROR(VLOOKUP($A252,Этап2!$B$2:$R$929,17,FALSE),0)</f>
        <v>1</v>
      </c>
      <c r="J252">
        <f>IFERROR(VLOOKUP($A252,Этап3!$B$2:$R$929,17,FALSE),0)</f>
        <v>0.93495934959349603</v>
      </c>
      <c r="K252">
        <f>IFERROR(VLOOKUP($A252,Этап4!$B$2:$R$929,17,FALSE),0)</f>
        <v>0</v>
      </c>
      <c r="L252">
        <f t="shared" si="15"/>
        <v>1</v>
      </c>
      <c r="M252">
        <f t="shared" si="16"/>
        <v>1</v>
      </c>
      <c r="N252">
        <f t="shared" si="17"/>
        <v>0.93495934959349603</v>
      </c>
      <c r="O252">
        <f t="shared" si="18"/>
        <v>2.934959349593496</v>
      </c>
      <c r="P252">
        <f t="shared" si="19"/>
        <v>2</v>
      </c>
    </row>
    <row r="253" spans="1:16" x14ac:dyDescent="0.25">
      <c r="A253">
        <v>351</v>
      </c>
      <c r="B253" t="s">
        <v>32</v>
      </c>
      <c r="C253" t="s">
        <v>453</v>
      </c>
      <c r="D253" t="s">
        <v>71</v>
      </c>
      <c r="E253" t="s">
        <v>454</v>
      </c>
      <c r="F253">
        <v>2011</v>
      </c>
      <c r="G253" t="s">
        <v>455</v>
      </c>
      <c r="H253">
        <f>IFERROR(VLOOKUP($A253,Этап1!$B$2:$R$929,17,FALSE),0)</f>
        <v>0</v>
      </c>
      <c r="I253">
        <f>IFERROR(VLOOKUP($A253,Этап2!$B$2:$R$929,17,FALSE),0)</f>
        <v>0</v>
      </c>
      <c r="J253">
        <f>IFERROR(VLOOKUP($A253,Этап3!$B$2:$R$929,17,FALSE),0)</f>
        <v>0</v>
      </c>
      <c r="K253">
        <f>IFERROR(VLOOKUP($A253,Этап4!$B$2:$R$929,17,FALSE),0)</f>
        <v>0</v>
      </c>
      <c r="L253">
        <f t="shared" si="15"/>
        <v>0</v>
      </c>
      <c r="M253">
        <f t="shared" si="16"/>
        <v>0</v>
      </c>
      <c r="N253">
        <f t="shared" si="17"/>
        <v>0</v>
      </c>
      <c r="O253">
        <f t="shared" si="18"/>
        <v>0</v>
      </c>
      <c r="P253">
        <f t="shared" si="19"/>
        <v>0</v>
      </c>
    </row>
    <row r="254" spans="1:16" x14ac:dyDescent="0.25">
      <c r="A254">
        <v>352</v>
      </c>
      <c r="B254" t="s">
        <v>107</v>
      </c>
      <c r="C254" t="s">
        <v>456</v>
      </c>
      <c r="D254" t="s">
        <v>457</v>
      </c>
      <c r="E254" t="s">
        <v>458</v>
      </c>
      <c r="F254">
        <v>2014</v>
      </c>
      <c r="G254" t="s">
        <v>459</v>
      </c>
      <c r="H254">
        <f>IFERROR(VLOOKUP($A254,Этап1!$B$2:$R$929,17,FALSE),0)</f>
        <v>0.2</v>
      </c>
      <c r="I254">
        <f>IFERROR(VLOOKUP($A254,Этап2!$B$2:$R$929,17,FALSE),0)</f>
        <v>0.74501992031872499</v>
      </c>
      <c r="J254">
        <f>IFERROR(VLOOKUP($A254,Этап3!$B$2:$R$929,17,FALSE),0)</f>
        <v>0.7172774869109948</v>
      </c>
      <c r="K254">
        <f>IFERROR(VLOOKUP($A254,Этап4!$B$2:$R$929,17,FALSE),0)</f>
        <v>0.51351351351351349</v>
      </c>
      <c r="L254">
        <f t="shared" si="15"/>
        <v>0.74501992031872499</v>
      </c>
      <c r="M254">
        <f t="shared" si="16"/>
        <v>0.7172774869109948</v>
      </c>
      <c r="N254">
        <f t="shared" si="17"/>
        <v>0.51351351351351349</v>
      </c>
      <c r="O254">
        <f t="shared" si="18"/>
        <v>1.9758109207432333</v>
      </c>
      <c r="P254">
        <f t="shared" si="19"/>
        <v>1.4622974072297197</v>
      </c>
    </row>
    <row r="255" spans="1:16" x14ac:dyDescent="0.25">
      <c r="A255">
        <v>353</v>
      </c>
      <c r="B255" t="s">
        <v>107</v>
      </c>
      <c r="C255" t="s">
        <v>456</v>
      </c>
      <c r="D255" t="s">
        <v>104</v>
      </c>
      <c r="E255" t="s">
        <v>458</v>
      </c>
      <c r="F255">
        <v>2016</v>
      </c>
      <c r="G255" t="s">
        <v>459</v>
      </c>
      <c r="H255">
        <f>IFERROR(VLOOKUP($A255,Этап1!$B$2:$R$929,17,FALSE),0)</f>
        <v>0.2</v>
      </c>
      <c r="I255">
        <f>IFERROR(VLOOKUP($A255,Этап2!$B$2:$R$929,17,FALSE),0)</f>
        <v>0.59935897435897434</v>
      </c>
      <c r="J255">
        <f>IFERROR(VLOOKUP($A255,Этап3!$B$2:$R$929,17,FALSE),0)</f>
        <v>0.4</v>
      </c>
      <c r="K255">
        <f>IFERROR(VLOOKUP($A255,Этап4!$B$2:$R$929,17,FALSE),0)</f>
        <v>0.4</v>
      </c>
      <c r="L255">
        <f t="shared" si="15"/>
        <v>0.59935897435897434</v>
      </c>
      <c r="M255">
        <f t="shared" si="16"/>
        <v>0.4</v>
      </c>
      <c r="N255">
        <f t="shared" si="17"/>
        <v>0.4</v>
      </c>
      <c r="O255">
        <f t="shared" si="18"/>
        <v>1.3993589743589743</v>
      </c>
      <c r="P255">
        <f t="shared" si="19"/>
        <v>0.99935897435897436</v>
      </c>
    </row>
    <row r="256" spans="1:16" x14ac:dyDescent="0.25">
      <c r="A256">
        <v>354</v>
      </c>
      <c r="B256" t="s">
        <v>27</v>
      </c>
      <c r="C256" t="s">
        <v>460</v>
      </c>
      <c r="D256" t="s">
        <v>34</v>
      </c>
      <c r="E256" t="s">
        <v>461</v>
      </c>
      <c r="F256">
        <v>1987</v>
      </c>
      <c r="G256">
        <v>122</v>
      </c>
      <c r="H256">
        <f>IFERROR(VLOOKUP($A256,Этап1!$B$2:$R$929,17,FALSE),0)</f>
        <v>0</v>
      </c>
      <c r="I256">
        <f>IFERROR(VLOOKUP($A256,Этап2!$B$2:$R$929,17,FALSE),0)</f>
        <v>0.90735930735930725</v>
      </c>
      <c r="J256">
        <f>IFERROR(VLOOKUP($A256,Этап3!$B$2:$R$929,17,FALSE),0)</f>
        <v>0.95607412491420718</v>
      </c>
      <c r="K256">
        <f>IFERROR(VLOOKUP($A256,Этап4!$B$2:$R$929,17,FALSE),0)</f>
        <v>0.9483985765124554</v>
      </c>
      <c r="L256">
        <f t="shared" si="15"/>
        <v>0.95607412491420718</v>
      </c>
      <c r="M256">
        <f t="shared" si="16"/>
        <v>0.9483985765124554</v>
      </c>
      <c r="N256">
        <f t="shared" si="17"/>
        <v>0.90735930735930725</v>
      </c>
      <c r="O256">
        <f t="shared" si="18"/>
        <v>2.8118320087859701</v>
      </c>
      <c r="P256">
        <f t="shared" si="19"/>
        <v>1.9044727014266627</v>
      </c>
    </row>
    <row r="257" spans="1:16" x14ac:dyDescent="0.25">
      <c r="A257">
        <v>355</v>
      </c>
      <c r="B257" t="s">
        <v>40</v>
      </c>
      <c r="C257" t="s">
        <v>462</v>
      </c>
      <c r="D257" t="s">
        <v>46</v>
      </c>
      <c r="E257" t="s">
        <v>463</v>
      </c>
      <c r="F257">
        <v>2009</v>
      </c>
      <c r="G257" t="s">
        <v>464</v>
      </c>
      <c r="H257">
        <f>IFERROR(VLOOKUP($A257,Этап1!$B$2:$R$929,17,FALSE),0)</f>
        <v>0.2</v>
      </c>
      <c r="I257">
        <f>IFERROR(VLOOKUP($A257,Этап2!$B$2:$R$929,17,FALSE),0)</f>
        <v>1</v>
      </c>
      <c r="J257">
        <f>IFERROR(VLOOKUP($A257,Этап3!$B$2:$R$929,17,FALSE),0)</f>
        <v>1</v>
      </c>
      <c r="K257">
        <f>IFERROR(VLOOKUP($A257,Этап4!$B$2:$R$929,17,FALSE),0)</f>
        <v>1</v>
      </c>
      <c r="L257">
        <f t="shared" si="15"/>
        <v>1</v>
      </c>
      <c r="M257">
        <f t="shared" si="16"/>
        <v>1</v>
      </c>
      <c r="N257">
        <f t="shared" si="17"/>
        <v>1</v>
      </c>
      <c r="O257">
        <f t="shared" si="18"/>
        <v>3</v>
      </c>
      <c r="P257">
        <f t="shared" si="19"/>
        <v>2</v>
      </c>
    </row>
    <row r="258" spans="1:16" x14ac:dyDescent="0.25">
      <c r="A258">
        <v>356</v>
      </c>
      <c r="B258" t="s">
        <v>40</v>
      </c>
      <c r="C258" t="s">
        <v>465</v>
      </c>
      <c r="D258" t="s">
        <v>466</v>
      </c>
      <c r="E258" t="s">
        <v>463</v>
      </c>
      <c r="F258">
        <v>2009</v>
      </c>
      <c r="G258" t="s">
        <v>467</v>
      </c>
      <c r="H258">
        <f>IFERROR(VLOOKUP($A258,Этап1!$B$2:$R$929,17,FALSE),0)</f>
        <v>0.70348837209302328</v>
      </c>
      <c r="I258">
        <f>IFERROR(VLOOKUP($A258,Этап2!$B$2:$R$929,17,FALSE),0)</f>
        <v>0.87958115183246077</v>
      </c>
      <c r="J258">
        <f>IFERROR(VLOOKUP($A258,Этап3!$B$2:$R$929,17,FALSE),0)</f>
        <v>0.90925589836660614</v>
      </c>
      <c r="K258">
        <f>IFERROR(VLOOKUP($A258,Этап4!$B$2:$R$929,17,FALSE),0)</f>
        <v>0.49104477611940311</v>
      </c>
      <c r="L258">
        <f t="shared" si="15"/>
        <v>0.90925589836660614</v>
      </c>
      <c r="M258">
        <f t="shared" si="16"/>
        <v>0.87958115183246077</v>
      </c>
      <c r="N258">
        <f t="shared" si="17"/>
        <v>0.70348837209302328</v>
      </c>
      <c r="O258">
        <f t="shared" si="18"/>
        <v>2.4923254222920903</v>
      </c>
      <c r="P258">
        <f t="shared" si="19"/>
        <v>1.7888370501990669</v>
      </c>
    </row>
    <row r="259" spans="1:16" x14ac:dyDescent="0.25">
      <c r="A259">
        <v>357</v>
      </c>
      <c r="B259" t="s">
        <v>44</v>
      </c>
      <c r="C259" t="s">
        <v>468</v>
      </c>
      <c r="D259" t="s">
        <v>173</v>
      </c>
      <c r="E259" t="s">
        <v>463</v>
      </c>
      <c r="F259">
        <v>2008</v>
      </c>
      <c r="G259" t="s">
        <v>464</v>
      </c>
      <c r="H259">
        <f>IFERROR(VLOOKUP($A259,Этап1!$B$2:$R$929,17,FALSE),0)</f>
        <v>0.2</v>
      </c>
      <c r="I259">
        <f>IFERROR(VLOOKUP($A259,Этап2!$B$2:$R$929,17,FALSE),0)</f>
        <v>0.72079772079772109</v>
      </c>
      <c r="J259">
        <f>IFERROR(VLOOKUP($A259,Этап3!$B$2:$R$929,17,FALSE),0)</f>
        <v>0.2</v>
      </c>
      <c r="K259">
        <f>IFERROR(VLOOKUP($A259,Этап4!$B$2:$R$929,17,FALSE),0)</f>
        <v>0.75874769797421726</v>
      </c>
      <c r="L259">
        <f t="shared" ref="L259:L322" si="20">LARGE($H259:$K259,1)</f>
        <v>0.75874769797421726</v>
      </c>
      <c r="M259">
        <f t="shared" ref="M259:M322" si="21">LARGE($H259:$K259,2)</f>
        <v>0.72079772079772109</v>
      </c>
      <c r="N259">
        <f t="shared" ref="N259:N322" si="22">LARGE($H259:$K259,3)</f>
        <v>0.2</v>
      </c>
      <c r="O259">
        <f t="shared" ref="O259:O322" si="23">L259+M259+N259</f>
        <v>1.6795454187719383</v>
      </c>
      <c r="P259">
        <f t="shared" ref="P259:P322" si="24">L259+M259</f>
        <v>1.4795454187719383</v>
      </c>
    </row>
    <row r="260" spans="1:16" x14ac:dyDescent="0.25">
      <c r="A260">
        <v>358</v>
      </c>
      <c r="B260" t="s">
        <v>336</v>
      </c>
      <c r="C260" t="s">
        <v>469</v>
      </c>
      <c r="D260" t="s">
        <v>470</v>
      </c>
      <c r="E260" t="s">
        <v>463</v>
      </c>
      <c r="F260">
        <v>2007</v>
      </c>
      <c r="G260" t="s">
        <v>471</v>
      </c>
      <c r="H260">
        <f>IFERROR(VLOOKUP($A260,Этап1!$B$2:$R$929,17,FALSE),0)</f>
        <v>0.92356687898089163</v>
      </c>
      <c r="I260">
        <f>IFERROR(VLOOKUP($A260,Этап2!$B$2:$R$929,17,FALSE),0)</f>
        <v>0.2</v>
      </c>
      <c r="J260">
        <f>IFERROR(VLOOKUP($A260,Этап3!$B$2:$R$929,17,FALSE),0)</f>
        <v>0.95127610208816693</v>
      </c>
      <c r="K260">
        <f>IFERROR(VLOOKUP($A260,Этап4!$B$2:$R$929,17,FALSE),0)</f>
        <v>0.88814531548757158</v>
      </c>
      <c r="L260">
        <f t="shared" si="20"/>
        <v>0.95127610208816693</v>
      </c>
      <c r="M260">
        <f t="shared" si="21"/>
        <v>0.92356687898089163</v>
      </c>
      <c r="N260">
        <f t="shared" si="22"/>
        <v>0.88814531548757158</v>
      </c>
      <c r="O260">
        <f t="shared" si="23"/>
        <v>2.7629882965566299</v>
      </c>
      <c r="P260">
        <f t="shared" si="24"/>
        <v>1.8748429810690586</v>
      </c>
    </row>
    <row r="261" spans="1:16" x14ac:dyDescent="0.25">
      <c r="A261">
        <v>359</v>
      </c>
      <c r="B261" t="s">
        <v>17</v>
      </c>
      <c r="C261" t="s">
        <v>472</v>
      </c>
      <c r="D261" t="s">
        <v>50</v>
      </c>
      <c r="E261" t="s">
        <v>463</v>
      </c>
      <c r="F261">
        <v>2004</v>
      </c>
      <c r="G261" t="s">
        <v>473</v>
      </c>
      <c r="H261">
        <f>IFERROR(VLOOKUP($A261,Этап1!$B$2:$R$929,17,FALSE),0)</f>
        <v>0.97254004576659037</v>
      </c>
      <c r="I261">
        <f>IFERROR(VLOOKUP($A261,Этап2!$B$2:$R$929,17,FALSE),0)</f>
        <v>0.93485342019543971</v>
      </c>
      <c r="J261">
        <f>IFERROR(VLOOKUP($A261,Этап3!$B$2:$R$929,17,FALSE),0)</f>
        <v>1</v>
      </c>
      <c r="K261">
        <f>IFERROR(VLOOKUP($A261,Этап4!$B$2:$R$929,17,FALSE),0)</f>
        <v>0.86695278969957079</v>
      </c>
      <c r="L261">
        <f t="shared" si="20"/>
        <v>1</v>
      </c>
      <c r="M261">
        <f t="shared" si="21"/>
        <v>0.97254004576659037</v>
      </c>
      <c r="N261">
        <f t="shared" si="22"/>
        <v>0.93485342019543971</v>
      </c>
      <c r="O261">
        <f t="shared" si="23"/>
        <v>2.9073934659620302</v>
      </c>
      <c r="P261">
        <f t="shared" si="24"/>
        <v>1.9725400457665905</v>
      </c>
    </row>
    <row r="262" spans="1:16" x14ac:dyDescent="0.25">
      <c r="A262">
        <v>360</v>
      </c>
      <c r="B262" t="s">
        <v>98</v>
      </c>
      <c r="C262" t="s">
        <v>474</v>
      </c>
      <c r="D262" t="s">
        <v>475</v>
      </c>
      <c r="E262" t="s">
        <v>463</v>
      </c>
      <c r="F262">
        <v>1978</v>
      </c>
      <c r="G262" t="s">
        <v>467</v>
      </c>
      <c r="H262">
        <f>IFERROR(VLOOKUP($A262,Этап1!$B$2:$R$929,17,FALSE),0)</f>
        <v>0.71717171717171724</v>
      </c>
      <c r="I262">
        <f>IFERROR(VLOOKUP($A262,Этап2!$B$2:$R$929,17,FALSE),0)</f>
        <v>0.61383478844862327</v>
      </c>
      <c r="J262">
        <f>IFERROR(VLOOKUP($A262,Этап3!$B$2:$R$929,17,FALSE),0)</f>
        <v>0.60804020100502509</v>
      </c>
      <c r="K262">
        <f>IFERROR(VLOOKUP($A262,Этап4!$B$2:$R$929,17,FALSE),0)</f>
        <v>0.67851002865329524</v>
      </c>
      <c r="L262">
        <f t="shared" si="20"/>
        <v>0.71717171717171724</v>
      </c>
      <c r="M262">
        <f t="shared" si="21"/>
        <v>0.67851002865329524</v>
      </c>
      <c r="N262">
        <f t="shared" si="22"/>
        <v>0.61383478844862327</v>
      </c>
      <c r="O262">
        <f t="shared" si="23"/>
        <v>2.0095165342736356</v>
      </c>
      <c r="P262">
        <f t="shared" si="24"/>
        <v>1.3956817458250126</v>
      </c>
    </row>
    <row r="263" spans="1:16" x14ac:dyDescent="0.25">
      <c r="A263">
        <v>361</v>
      </c>
      <c r="B263" t="s">
        <v>98</v>
      </c>
      <c r="C263" t="s">
        <v>472</v>
      </c>
      <c r="D263" t="s">
        <v>476</v>
      </c>
      <c r="E263" t="s">
        <v>463</v>
      </c>
      <c r="F263">
        <v>1979</v>
      </c>
      <c r="G263" t="s">
        <v>467</v>
      </c>
      <c r="H263">
        <f>IFERROR(VLOOKUP($A263,Этап1!$B$2:$R$929,17,FALSE),0)</f>
        <v>0.62781350482315113</v>
      </c>
      <c r="I263">
        <f>IFERROR(VLOOKUP($A263,Этап2!$B$2:$R$929,17,FALSE),0)</f>
        <v>0.50581073602656335</v>
      </c>
      <c r="J263">
        <f>IFERROR(VLOOKUP($A263,Этап3!$B$2:$R$929,17,FALSE),0)</f>
        <v>0.55799929052855612</v>
      </c>
      <c r="K263">
        <f>IFERROR(VLOOKUP($A263,Этап4!$B$2:$R$929,17,FALSE),0)</f>
        <v>0.61062403300670443</v>
      </c>
      <c r="L263">
        <f t="shared" si="20"/>
        <v>0.62781350482315113</v>
      </c>
      <c r="M263">
        <f t="shared" si="21"/>
        <v>0.61062403300670443</v>
      </c>
      <c r="N263">
        <f t="shared" si="22"/>
        <v>0.55799929052855612</v>
      </c>
      <c r="O263">
        <f t="shared" si="23"/>
        <v>1.7964368283584116</v>
      </c>
      <c r="P263">
        <f t="shared" si="24"/>
        <v>1.2384375378298556</v>
      </c>
    </row>
    <row r="264" spans="1:16" x14ac:dyDescent="0.25">
      <c r="A264">
        <v>362</v>
      </c>
      <c r="B264" t="s">
        <v>107</v>
      </c>
      <c r="C264" t="s">
        <v>477</v>
      </c>
      <c r="D264" t="s">
        <v>478</v>
      </c>
      <c r="E264" t="s">
        <v>463</v>
      </c>
      <c r="F264">
        <v>2012</v>
      </c>
      <c r="G264" t="s">
        <v>464</v>
      </c>
      <c r="H264">
        <f>IFERROR(VLOOKUP($A264,Этап1!$B$2:$R$929,17,FALSE),0)</f>
        <v>0.2</v>
      </c>
      <c r="I264">
        <f>IFERROR(VLOOKUP($A264,Этап2!$B$2:$R$929,17,FALSE),0)</f>
        <v>0.4</v>
      </c>
      <c r="J264">
        <f>IFERROR(VLOOKUP($A264,Этап3!$B$2:$R$929,17,FALSE),0)</f>
        <v>0.4</v>
      </c>
      <c r="K264">
        <f>IFERROR(VLOOKUP($A264,Этап4!$B$2:$R$929,17,FALSE),0)</f>
        <v>0.7599999999999999</v>
      </c>
      <c r="L264">
        <f t="shared" si="20"/>
        <v>0.7599999999999999</v>
      </c>
      <c r="M264">
        <f t="shared" si="21"/>
        <v>0.4</v>
      </c>
      <c r="N264">
        <f t="shared" si="22"/>
        <v>0.4</v>
      </c>
      <c r="O264">
        <f t="shared" si="23"/>
        <v>1.56</v>
      </c>
      <c r="P264">
        <f t="shared" si="24"/>
        <v>1.1599999999999999</v>
      </c>
    </row>
    <row r="265" spans="1:16" x14ac:dyDescent="0.25">
      <c r="A265">
        <v>363</v>
      </c>
      <c r="B265" t="s">
        <v>32</v>
      </c>
      <c r="C265" t="s">
        <v>479</v>
      </c>
      <c r="D265" t="s">
        <v>138</v>
      </c>
      <c r="E265" t="s">
        <v>463</v>
      </c>
      <c r="F265">
        <v>2010</v>
      </c>
      <c r="G265" t="s">
        <v>473</v>
      </c>
      <c r="H265">
        <f>IFERROR(VLOOKUP($A265,Этап1!$B$2:$R$929,17,FALSE),0)</f>
        <v>1</v>
      </c>
      <c r="I265">
        <f>IFERROR(VLOOKUP($A265,Этап2!$B$2:$R$929,17,FALSE),0)</f>
        <v>0.92943548387096764</v>
      </c>
      <c r="J265">
        <f>IFERROR(VLOOKUP($A265,Этап3!$B$2:$R$929,17,FALSE),0)</f>
        <v>0.89014084507042235</v>
      </c>
      <c r="K265">
        <f>IFERROR(VLOOKUP($A265,Этап4!$B$2:$R$929,17,FALSE),0)</f>
        <v>0.96694214876033058</v>
      </c>
      <c r="L265">
        <f t="shared" si="20"/>
        <v>1</v>
      </c>
      <c r="M265">
        <f t="shared" si="21"/>
        <v>0.96694214876033058</v>
      </c>
      <c r="N265">
        <f t="shared" si="22"/>
        <v>0.92943548387096764</v>
      </c>
      <c r="O265">
        <f t="shared" si="23"/>
        <v>2.8963776326312982</v>
      </c>
      <c r="P265">
        <f t="shared" si="24"/>
        <v>1.9669421487603307</v>
      </c>
    </row>
    <row r="266" spans="1:16" x14ac:dyDescent="0.25">
      <c r="A266">
        <v>364</v>
      </c>
      <c r="B266" t="s">
        <v>32</v>
      </c>
      <c r="C266" t="s">
        <v>480</v>
      </c>
      <c r="D266" t="s">
        <v>481</v>
      </c>
      <c r="E266" t="s">
        <v>463</v>
      </c>
      <c r="F266">
        <v>2011</v>
      </c>
      <c r="G266" t="s">
        <v>482</v>
      </c>
      <c r="H266">
        <f>IFERROR(VLOOKUP($A266,Этап1!$B$2:$R$929,17,FALSE),0)</f>
        <v>0.2</v>
      </c>
      <c r="I266">
        <f>IFERROR(VLOOKUP($A266,Этап2!$B$2:$R$929,17,FALSE),0)</f>
        <v>0</v>
      </c>
      <c r="J266">
        <f>IFERROR(VLOOKUP($A266,Этап3!$B$2:$R$929,17,FALSE),0)</f>
        <v>0</v>
      </c>
      <c r="K266">
        <f>IFERROR(VLOOKUP($A266,Этап4!$B$2:$R$929,17,FALSE),0)</f>
        <v>0.2</v>
      </c>
      <c r="L266">
        <f t="shared" si="20"/>
        <v>0.2</v>
      </c>
      <c r="M266">
        <f t="shared" si="21"/>
        <v>0.2</v>
      </c>
      <c r="N266">
        <f t="shared" si="22"/>
        <v>0</v>
      </c>
      <c r="O266">
        <f t="shared" si="23"/>
        <v>0.4</v>
      </c>
      <c r="P266">
        <f t="shared" si="24"/>
        <v>0.4</v>
      </c>
    </row>
    <row r="267" spans="1:16" x14ac:dyDescent="0.25">
      <c r="A267">
        <v>365</v>
      </c>
      <c r="B267" t="s">
        <v>32</v>
      </c>
      <c r="C267" t="s">
        <v>483</v>
      </c>
      <c r="D267" t="s">
        <v>117</v>
      </c>
      <c r="E267" t="s">
        <v>463</v>
      </c>
      <c r="F267">
        <v>2010</v>
      </c>
      <c r="G267" t="s">
        <v>484</v>
      </c>
      <c r="H267">
        <f>IFERROR(VLOOKUP($A267,Этап1!$B$2:$R$929,17,FALSE),0)</f>
        <v>0.4</v>
      </c>
      <c r="I267">
        <f>IFERROR(VLOOKUP($A267,Этап2!$B$2:$R$929,17,FALSE),0)</f>
        <v>0.56151035322777099</v>
      </c>
      <c r="J267">
        <f>IFERROR(VLOOKUP($A267,Этап3!$B$2:$R$929,17,FALSE),0)</f>
        <v>0.56227758007117434</v>
      </c>
      <c r="K267">
        <f>IFERROR(VLOOKUP($A267,Этап4!$B$2:$R$929,17,FALSE),0)</f>
        <v>0.4</v>
      </c>
      <c r="L267">
        <f t="shared" si="20"/>
        <v>0.56227758007117434</v>
      </c>
      <c r="M267">
        <f t="shared" si="21"/>
        <v>0.56151035322777099</v>
      </c>
      <c r="N267">
        <f t="shared" si="22"/>
        <v>0.4</v>
      </c>
      <c r="O267">
        <f t="shared" si="23"/>
        <v>1.5237879332989452</v>
      </c>
      <c r="P267">
        <f t="shared" si="24"/>
        <v>1.1237879332989453</v>
      </c>
    </row>
    <row r="268" spans="1:16" x14ac:dyDescent="0.25">
      <c r="A268">
        <v>366</v>
      </c>
      <c r="B268" t="s">
        <v>32</v>
      </c>
      <c r="C268" t="s">
        <v>485</v>
      </c>
      <c r="D268" t="s">
        <v>145</v>
      </c>
      <c r="E268" t="s">
        <v>463</v>
      </c>
      <c r="F268">
        <v>2010</v>
      </c>
      <c r="G268" t="s">
        <v>467</v>
      </c>
      <c r="H268">
        <f>IFERROR(VLOOKUP($A268,Этап1!$B$2:$R$929,17,FALSE),0)</f>
        <v>0.54755043227665712</v>
      </c>
      <c r="I268">
        <f>IFERROR(VLOOKUP($A268,Этап2!$B$2:$R$929,17,FALSE),0)</f>
        <v>0.5032751091703056</v>
      </c>
      <c r="J268">
        <f>IFERROR(VLOOKUP($A268,Этап3!$B$2:$R$929,17,FALSE),0)</f>
        <v>0.4</v>
      </c>
      <c r="K268">
        <f>IFERROR(VLOOKUP($A268,Этап4!$B$2:$R$929,17,FALSE),0)</f>
        <v>0.4</v>
      </c>
      <c r="L268">
        <f t="shared" si="20"/>
        <v>0.54755043227665712</v>
      </c>
      <c r="M268">
        <f t="shared" si="21"/>
        <v>0.5032751091703056</v>
      </c>
      <c r="N268">
        <f t="shared" si="22"/>
        <v>0.4</v>
      </c>
      <c r="O268">
        <f t="shared" si="23"/>
        <v>1.4508255414469629</v>
      </c>
      <c r="P268">
        <f t="shared" si="24"/>
        <v>1.0508255414469627</v>
      </c>
    </row>
    <row r="269" spans="1:16" x14ac:dyDescent="0.25">
      <c r="A269">
        <v>367</v>
      </c>
      <c r="B269" t="s">
        <v>32</v>
      </c>
      <c r="C269" t="s">
        <v>486</v>
      </c>
      <c r="D269" t="s">
        <v>254</v>
      </c>
      <c r="E269" t="s">
        <v>463</v>
      </c>
      <c r="F269">
        <v>2011</v>
      </c>
      <c r="G269" t="s">
        <v>487</v>
      </c>
      <c r="H269">
        <f>IFERROR(VLOOKUP($A269,Этап1!$B$2:$R$929,17,FALSE),0)</f>
        <v>0</v>
      </c>
      <c r="I269">
        <f>IFERROR(VLOOKUP($A269,Этап2!$B$2:$R$929,17,FALSE),0)</f>
        <v>0</v>
      </c>
      <c r="J269">
        <f>IFERROR(VLOOKUP($A269,Этап3!$B$2:$R$929,17,FALSE),0)</f>
        <v>0</v>
      </c>
      <c r="K269">
        <f>IFERROR(VLOOKUP($A269,Этап4!$B$2:$R$929,17,FALSE),0)</f>
        <v>0.42935779816513758</v>
      </c>
      <c r="L269">
        <f t="shared" si="20"/>
        <v>0.42935779816513758</v>
      </c>
      <c r="M269">
        <f t="shared" si="21"/>
        <v>0</v>
      </c>
      <c r="N269">
        <f t="shared" si="22"/>
        <v>0</v>
      </c>
      <c r="O269">
        <f t="shared" si="23"/>
        <v>0.42935779816513758</v>
      </c>
      <c r="P269">
        <f t="shared" si="24"/>
        <v>0.42935779816513758</v>
      </c>
    </row>
    <row r="270" spans="1:16" x14ac:dyDescent="0.25">
      <c r="A270">
        <v>368</v>
      </c>
      <c r="B270" t="s">
        <v>23</v>
      </c>
      <c r="C270" t="s">
        <v>488</v>
      </c>
      <c r="D270" t="s">
        <v>71</v>
      </c>
      <c r="E270" t="s">
        <v>463</v>
      </c>
      <c r="F270">
        <v>2008</v>
      </c>
      <c r="G270" t="s">
        <v>467</v>
      </c>
      <c r="H270">
        <f>IFERROR(VLOOKUP($A270,Этап1!$B$2:$R$929,17,FALSE),0)</f>
        <v>0.4</v>
      </c>
      <c r="I270">
        <f>IFERROR(VLOOKUP($A270,Этап2!$B$2:$R$929,17,FALSE),0)</f>
        <v>0.4</v>
      </c>
      <c r="J270">
        <f>IFERROR(VLOOKUP($A270,Этап3!$B$2:$R$929,17,FALSE),0)</f>
        <v>0.2</v>
      </c>
      <c r="K270">
        <f>IFERROR(VLOOKUP($A270,Этап4!$B$2:$R$929,17,FALSE),0)</f>
        <v>0.4</v>
      </c>
      <c r="L270">
        <f t="shared" si="20"/>
        <v>0.4</v>
      </c>
      <c r="M270">
        <f t="shared" si="21"/>
        <v>0.4</v>
      </c>
      <c r="N270">
        <f t="shared" si="22"/>
        <v>0.4</v>
      </c>
      <c r="O270">
        <f t="shared" si="23"/>
        <v>1.2000000000000002</v>
      </c>
      <c r="P270">
        <f t="shared" si="24"/>
        <v>0.8</v>
      </c>
    </row>
    <row r="271" spans="1:16" x14ac:dyDescent="0.25">
      <c r="A271">
        <v>369</v>
      </c>
      <c r="B271" t="s">
        <v>23</v>
      </c>
      <c r="C271" t="s">
        <v>489</v>
      </c>
      <c r="D271" t="s">
        <v>34</v>
      </c>
      <c r="E271" t="s">
        <v>463</v>
      </c>
      <c r="F271">
        <v>2008</v>
      </c>
      <c r="G271" t="s">
        <v>467</v>
      </c>
      <c r="H271">
        <f>IFERROR(VLOOKUP($A271,Этап1!$B$2:$R$929,17,FALSE),0)</f>
        <v>0.2</v>
      </c>
      <c r="I271">
        <f>IFERROR(VLOOKUP($A271,Этап2!$B$2:$R$929,17,FALSE),0)</f>
        <v>0.78065630397236629</v>
      </c>
      <c r="J271">
        <f>IFERROR(VLOOKUP($A271,Этап3!$B$2:$R$929,17,FALSE),0)</f>
        <v>0.80145719489981782</v>
      </c>
      <c r="K271">
        <f>IFERROR(VLOOKUP($A271,Этап4!$B$2:$R$929,17,FALSE),0)</f>
        <v>0.59758551307847085</v>
      </c>
      <c r="L271">
        <f t="shared" si="20"/>
        <v>0.80145719489981782</v>
      </c>
      <c r="M271">
        <f t="shared" si="21"/>
        <v>0.78065630397236629</v>
      </c>
      <c r="N271">
        <f t="shared" si="22"/>
        <v>0.59758551307847085</v>
      </c>
      <c r="O271">
        <f t="shared" si="23"/>
        <v>2.179699011950655</v>
      </c>
      <c r="P271">
        <f t="shared" si="24"/>
        <v>1.5821134988721841</v>
      </c>
    </row>
    <row r="272" spans="1:16" x14ac:dyDescent="0.25">
      <c r="A272">
        <v>370</v>
      </c>
      <c r="B272" t="s">
        <v>23</v>
      </c>
      <c r="C272" t="s">
        <v>490</v>
      </c>
      <c r="D272" t="s">
        <v>145</v>
      </c>
      <c r="E272" t="s">
        <v>463</v>
      </c>
      <c r="F272">
        <v>2008</v>
      </c>
      <c r="G272" t="s">
        <v>464</v>
      </c>
      <c r="H272">
        <f>IFERROR(VLOOKUP($A272,Этап1!$B$2:$R$929,17,FALSE),0)</f>
        <v>0.2</v>
      </c>
      <c r="I272">
        <f>IFERROR(VLOOKUP($A272,Этап2!$B$2:$R$929,17,FALSE),0)</f>
        <v>0.92433537832310841</v>
      </c>
      <c r="J272">
        <f>IFERROR(VLOOKUP($A272,Этап3!$B$2:$R$929,17,FALSE),0)</f>
        <v>1</v>
      </c>
      <c r="K272">
        <f>IFERROR(VLOOKUP($A272,Этап4!$B$2:$R$929,17,FALSE),0)</f>
        <v>0.73514851485148514</v>
      </c>
      <c r="L272">
        <f t="shared" si="20"/>
        <v>1</v>
      </c>
      <c r="M272">
        <f t="shared" si="21"/>
        <v>0.92433537832310841</v>
      </c>
      <c r="N272">
        <f t="shared" si="22"/>
        <v>0.73514851485148514</v>
      </c>
      <c r="O272">
        <f t="shared" si="23"/>
        <v>2.6594838931745937</v>
      </c>
      <c r="P272">
        <f t="shared" si="24"/>
        <v>1.9243353783231085</v>
      </c>
    </row>
    <row r="273" spans="1:16" x14ac:dyDescent="0.25">
      <c r="A273">
        <v>371</v>
      </c>
      <c r="B273" t="s">
        <v>73</v>
      </c>
      <c r="C273" t="s">
        <v>480</v>
      </c>
      <c r="D273" t="s">
        <v>157</v>
      </c>
      <c r="E273" t="s">
        <v>463</v>
      </c>
      <c r="F273">
        <v>2007</v>
      </c>
      <c r="G273" t="s">
        <v>482</v>
      </c>
      <c r="H273">
        <f>IFERROR(VLOOKUP($A273,Этап1!$B$2:$R$929,17,FALSE),0)</f>
        <v>0.80590062111801242</v>
      </c>
      <c r="I273">
        <f>IFERROR(VLOOKUP($A273,Этап2!$B$2:$R$929,17,FALSE),0)</f>
        <v>0</v>
      </c>
      <c r="J273">
        <f>IFERROR(VLOOKUP($A273,Этап3!$B$2:$R$929,17,FALSE),0)</f>
        <v>0</v>
      </c>
      <c r="K273">
        <f>IFERROR(VLOOKUP($A273,Этап4!$B$2:$R$929,17,FALSE),0)</f>
        <v>0.61644623346751004</v>
      </c>
      <c r="L273">
        <f t="shared" si="20"/>
        <v>0.80590062111801242</v>
      </c>
      <c r="M273">
        <f t="shared" si="21"/>
        <v>0.61644623346751004</v>
      </c>
      <c r="N273">
        <f t="shared" si="22"/>
        <v>0</v>
      </c>
      <c r="O273">
        <f t="shared" si="23"/>
        <v>1.4223468545855225</v>
      </c>
      <c r="P273">
        <f t="shared" si="24"/>
        <v>1.4223468545855225</v>
      </c>
    </row>
    <row r="274" spans="1:16" x14ac:dyDescent="0.25">
      <c r="A274">
        <v>372</v>
      </c>
      <c r="B274" t="s">
        <v>73</v>
      </c>
      <c r="C274" t="s">
        <v>491</v>
      </c>
      <c r="D274" t="s">
        <v>254</v>
      </c>
      <c r="E274" t="s">
        <v>463</v>
      </c>
      <c r="F274">
        <v>2007</v>
      </c>
      <c r="G274" t="s">
        <v>467</v>
      </c>
      <c r="H274">
        <f>IFERROR(VLOOKUP($A274,Этап1!$B$2:$R$929,17,FALSE),0)</f>
        <v>0.90893169877408042</v>
      </c>
      <c r="I274">
        <f>IFERROR(VLOOKUP($A274,Этап2!$B$2:$R$929,17,FALSE),0)</f>
        <v>0.84996249062265572</v>
      </c>
      <c r="J274">
        <f>IFERROR(VLOOKUP($A274,Этап3!$B$2:$R$929,17,FALSE),0)</f>
        <v>0.87028753993610208</v>
      </c>
      <c r="K274">
        <f>IFERROR(VLOOKUP($A274,Этап4!$B$2:$R$929,17,FALSE),0)</f>
        <v>0.78191101385849748</v>
      </c>
      <c r="L274">
        <f t="shared" si="20"/>
        <v>0.90893169877408042</v>
      </c>
      <c r="M274">
        <f t="shared" si="21"/>
        <v>0.87028753993610208</v>
      </c>
      <c r="N274">
        <f t="shared" si="22"/>
        <v>0.84996249062265572</v>
      </c>
      <c r="O274">
        <f t="shared" si="23"/>
        <v>2.6291817293328386</v>
      </c>
      <c r="P274">
        <f t="shared" si="24"/>
        <v>1.7792192387101826</v>
      </c>
    </row>
    <row r="275" spans="1:16" x14ac:dyDescent="0.25">
      <c r="A275">
        <v>373</v>
      </c>
      <c r="B275" t="s">
        <v>73</v>
      </c>
      <c r="C275" t="s">
        <v>492</v>
      </c>
      <c r="D275" t="s">
        <v>493</v>
      </c>
      <c r="E275" t="s">
        <v>463</v>
      </c>
      <c r="F275">
        <v>2007</v>
      </c>
      <c r="G275" t="s">
        <v>464</v>
      </c>
      <c r="H275">
        <f>IFERROR(VLOOKUP($A275,Этап1!$B$2:$R$929,17,FALSE),0)</f>
        <v>0.43178036605657233</v>
      </c>
      <c r="I275">
        <f>IFERROR(VLOOKUP($A275,Этап2!$B$2:$R$929,17,FALSE),0)</f>
        <v>0</v>
      </c>
      <c r="J275">
        <f>IFERROR(VLOOKUP($A275,Этап3!$B$2:$R$929,17,FALSE),0)</f>
        <v>0.52790697674418596</v>
      </c>
      <c r="K275">
        <f>IFERROR(VLOOKUP($A275,Этап4!$B$2:$R$929,17,FALSE),0)</f>
        <v>0.48331830477908022</v>
      </c>
      <c r="L275">
        <f t="shared" si="20"/>
        <v>0.52790697674418596</v>
      </c>
      <c r="M275">
        <f t="shared" si="21"/>
        <v>0.48331830477908022</v>
      </c>
      <c r="N275">
        <f t="shared" si="22"/>
        <v>0.43178036605657233</v>
      </c>
      <c r="O275">
        <f t="shared" si="23"/>
        <v>1.4430056475798385</v>
      </c>
      <c r="P275">
        <f t="shared" si="24"/>
        <v>1.0112252815232661</v>
      </c>
    </row>
    <row r="276" spans="1:16" x14ac:dyDescent="0.25">
      <c r="A276">
        <v>374</v>
      </c>
      <c r="B276" t="s">
        <v>73</v>
      </c>
      <c r="C276" t="s">
        <v>494</v>
      </c>
      <c r="D276" t="s">
        <v>128</v>
      </c>
      <c r="E276" t="s">
        <v>463</v>
      </c>
      <c r="F276">
        <v>2007</v>
      </c>
      <c r="G276" t="s">
        <v>464</v>
      </c>
      <c r="H276">
        <f>IFERROR(VLOOKUP($A276,Этап1!$B$2:$R$929,17,FALSE),0)</f>
        <v>0.74783861671469742</v>
      </c>
      <c r="I276">
        <f>IFERROR(VLOOKUP($A276,Этап2!$B$2:$R$929,17,FALSE),0)</f>
        <v>0.56144697720515357</v>
      </c>
      <c r="J276">
        <f>IFERROR(VLOOKUP($A276,Этап3!$B$2:$R$929,17,FALSE),0)</f>
        <v>0.5170842824601366</v>
      </c>
      <c r="K276">
        <f>IFERROR(VLOOKUP($A276,Этап4!$B$2:$R$929,17,FALSE),0)</f>
        <v>0.2</v>
      </c>
      <c r="L276">
        <f t="shared" si="20"/>
        <v>0.74783861671469742</v>
      </c>
      <c r="M276">
        <f t="shared" si="21"/>
        <v>0.56144697720515357</v>
      </c>
      <c r="N276">
        <f t="shared" si="22"/>
        <v>0.5170842824601366</v>
      </c>
      <c r="O276">
        <f t="shared" si="23"/>
        <v>1.8263698763799878</v>
      </c>
      <c r="P276">
        <f t="shared" si="24"/>
        <v>1.3092855939198511</v>
      </c>
    </row>
    <row r="277" spans="1:16" x14ac:dyDescent="0.25">
      <c r="A277">
        <v>375</v>
      </c>
      <c r="B277" t="s">
        <v>53</v>
      </c>
      <c r="C277" t="s">
        <v>495</v>
      </c>
      <c r="D277" t="s">
        <v>496</v>
      </c>
      <c r="E277" t="s">
        <v>463</v>
      </c>
      <c r="F277">
        <v>2005</v>
      </c>
      <c r="G277" t="s">
        <v>467</v>
      </c>
      <c r="H277">
        <f>IFERROR(VLOOKUP($A277,Этап1!$B$2:$R$929,17,FALSE),0)</f>
        <v>0.85170068027210899</v>
      </c>
      <c r="I277">
        <f>IFERROR(VLOOKUP($A277,Этап2!$B$2:$R$929,17,FALSE),0)</f>
        <v>0.82669983416252057</v>
      </c>
      <c r="J277">
        <f>IFERROR(VLOOKUP($A277,Этап3!$B$2:$R$929,17,FALSE),0)</f>
        <v>0.9957957957957958</v>
      </c>
      <c r="K277">
        <f>IFERROR(VLOOKUP($A277,Этап4!$B$2:$R$929,17,FALSE),0)</f>
        <v>0.87785657998423972</v>
      </c>
      <c r="L277">
        <f t="shared" si="20"/>
        <v>0.9957957957957958</v>
      </c>
      <c r="M277">
        <f t="shared" si="21"/>
        <v>0.87785657998423972</v>
      </c>
      <c r="N277">
        <f t="shared" si="22"/>
        <v>0.85170068027210899</v>
      </c>
      <c r="O277">
        <f t="shared" si="23"/>
        <v>2.7253530560521444</v>
      </c>
      <c r="P277">
        <f t="shared" si="24"/>
        <v>1.8736523757800354</v>
      </c>
    </row>
    <row r="278" spans="1:16" x14ac:dyDescent="0.25">
      <c r="A278">
        <v>376</v>
      </c>
      <c r="B278" t="s">
        <v>143</v>
      </c>
      <c r="C278" t="s">
        <v>497</v>
      </c>
      <c r="D278" t="s">
        <v>207</v>
      </c>
      <c r="E278" t="s">
        <v>463</v>
      </c>
      <c r="F278">
        <v>2002</v>
      </c>
      <c r="G278" t="s">
        <v>209</v>
      </c>
      <c r="H278">
        <f>IFERROR(VLOOKUP($A278,Этап1!$B$2:$R$929,17,FALSE),0)</f>
        <v>1</v>
      </c>
      <c r="I278">
        <f>IFERROR(VLOOKUP($A278,Этап2!$B$2:$R$929,17,FALSE),0)</f>
        <v>0.97567820392890547</v>
      </c>
      <c r="J278">
        <f>IFERROR(VLOOKUP($A278,Этап3!$B$2:$R$929,17,FALSE),0)</f>
        <v>1</v>
      </c>
      <c r="K278">
        <f>IFERROR(VLOOKUP($A278,Этап4!$B$2:$R$929,17,FALSE),0)</f>
        <v>1</v>
      </c>
      <c r="L278">
        <f t="shared" si="20"/>
        <v>1</v>
      </c>
      <c r="M278">
        <f t="shared" si="21"/>
        <v>1</v>
      </c>
      <c r="N278">
        <f t="shared" si="22"/>
        <v>1</v>
      </c>
      <c r="O278">
        <f t="shared" si="23"/>
        <v>3</v>
      </c>
      <c r="P278">
        <f t="shared" si="24"/>
        <v>2</v>
      </c>
    </row>
    <row r="279" spans="1:16" x14ac:dyDescent="0.25">
      <c r="A279">
        <v>377</v>
      </c>
      <c r="B279" t="s">
        <v>143</v>
      </c>
      <c r="C279" t="s">
        <v>497</v>
      </c>
      <c r="D279" t="s">
        <v>28</v>
      </c>
      <c r="E279" t="s">
        <v>463</v>
      </c>
      <c r="F279">
        <v>2002</v>
      </c>
      <c r="G279" t="s">
        <v>209</v>
      </c>
      <c r="H279">
        <f>IFERROR(VLOOKUP($A279,Этап1!$B$2:$R$929,17,FALSE),0)</f>
        <v>0.98179059180576633</v>
      </c>
      <c r="I279">
        <f>IFERROR(VLOOKUP($A279,Этап2!$B$2:$R$929,17,FALSE),0)</f>
        <v>0.95251141552511431</v>
      </c>
      <c r="J279">
        <f>IFERROR(VLOOKUP($A279,Этап3!$B$2:$R$929,17,FALSE),0)</f>
        <v>0.91746641074856039</v>
      </c>
      <c r="K279">
        <f>IFERROR(VLOOKUP($A279,Этап4!$B$2:$R$929,17,FALSE),0)</f>
        <v>0.8798701298701298</v>
      </c>
      <c r="L279">
        <f t="shared" si="20"/>
        <v>0.98179059180576633</v>
      </c>
      <c r="M279">
        <f t="shared" si="21"/>
        <v>0.95251141552511431</v>
      </c>
      <c r="N279">
        <f t="shared" si="22"/>
        <v>0.91746641074856039</v>
      </c>
      <c r="O279">
        <f t="shared" si="23"/>
        <v>2.8517684180794411</v>
      </c>
      <c r="P279">
        <f t="shared" si="24"/>
        <v>1.9343020073308805</v>
      </c>
    </row>
    <row r="280" spans="1:16" x14ac:dyDescent="0.25">
      <c r="A280">
        <v>378</v>
      </c>
      <c r="B280" t="s">
        <v>27</v>
      </c>
      <c r="C280" t="s">
        <v>498</v>
      </c>
      <c r="D280" t="s">
        <v>38</v>
      </c>
      <c r="E280" t="s">
        <v>463</v>
      </c>
      <c r="F280">
        <v>2001</v>
      </c>
      <c r="G280" t="s">
        <v>499</v>
      </c>
      <c r="H280">
        <f>IFERROR(VLOOKUP($A280,Этап1!$B$2:$R$929,17,FALSE),0)</f>
        <v>0.92156862745098056</v>
      </c>
      <c r="I280">
        <f>IFERROR(VLOOKUP($A280,Этап2!$B$2:$R$929,17,FALSE),0)</f>
        <v>0.92172383465259466</v>
      </c>
      <c r="J280">
        <f>IFERROR(VLOOKUP($A280,Этап3!$B$2:$R$929,17,FALSE),0)</f>
        <v>0</v>
      </c>
      <c r="K280">
        <f>IFERROR(VLOOKUP($A280,Этап4!$B$2:$R$929,17,FALSE),0)</f>
        <v>0.88981636060100167</v>
      </c>
      <c r="L280">
        <f t="shared" si="20"/>
        <v>0.92172383465259466</v>
      </c>
      <c r="M280">
        <f t="shared" si="21"/>
        <v>0.92156862745098056</v>
      </c>
      <c r="N280">
        <f t="shared" si="22"/>
        <v>0.88981636060100167</v>
      </c>
      <c r="O280">
        <f t="shared" si="23"/>
        <v>2.733108822704577</v>
      </c>
      <c r="P280">
        <f t="shared" si="24"/>
        <v>1.8432924621035753</v>
      </c>
    </row>
    <row r="281" spans="1:16" x14ac:dyDescent="0.25">
      <c r="A281">
        <v>379</v>
      </c>
      <c r="B281" t="s">
        <v>156</v>
      </c>
      <c r="C281" t="s">
        <v>500</v>
      </c>
      <c r="D281" t="s">
        <v>138</v>
      </c>
      <c r="E281" t="s">
        <v>463</v>
      </c>
      <c r="F281">
        <v>2012</v>
      </c>
      <c r="G281" t="s">
        <v>464</v>
      </c>
      <c r="H281">
        <f>IFERROR(VLOOKUP($A281,Этап1!$B$2:$R$929,17,FALSE),0)</f>
        <v>0.4</v>
      </c>
      <c r="I281">
        <f>IFERROR(VLOOKUP($A281,Этап2!$B$2:$R$929,17,FALSE),0)</f>
        <v>0.4</v>
      </c>
      <c r="J281">
        <f>IFERROR(VLOOKUP($A281,Этап3!$B$2:$R$929,17,FALSE),0)</f>
        <v>0.83333333333333337</v>
      </c>
      <c r="K281">
        <f>IFERROR(VLOOKUP($A281,Этап4!$B$2:$R$929,17,FALSE),0)</f>
        <v>0.4</v>
      </c>
      <c r="L281">
        <f t="shared" si="20"/>
        <v>0.83333333333333337</v>
      </c>
      <c r="M281">
        <f t="shared" si="21"/>
        <v>0.4</v>
      </c>
      <c r="N281">
        <f t="shared" si="22"/>
        <v>0.4</v>
      </c>
      <c r="O281">
        <f t="shared" si="23"/>
        <v>1.6333333333333333</v>
      </c>
      <c r="P281">
        <f t="shared" si="24"/>
        <v>1.2333333333333334</v>
      </c>
    </row>
    <row r="282" spans="1:16" x14ac:dyDescent="0.25">
      <c r="A282">
        <v>380</v>
      </c>
      <c r="B282" t="s">
        <v>156</v>
      </c>
      <c r="C282" t="s">
        <v>501</v>
      </c>
      <c r="D282" t="s">
        <v>34</v>
      </c>
      <c r="E282" t="s">
        <v>463</v>
      </c>
      <c r="F282">
        <v>2013</v>
      </c>
      <c r="G282" t="s">
        <v>467</v>
      </c>
      <c r="H282">
        <f>IFERROR(VLOOKUP($A282,Этап1!$B$2:$R$929,17,FALSE),0)</f>
        <v>0.4</v>
      </c>
      <c r="I282">
        <f>IFERROR(VLOOKUP($A282,Этап2!$B$2:$R$929,17,FALSE),0)</f>
        <v>0.65024630541871919</v>
      </c>
      <c r="J282">
        <f>IFERROR(VLOOKUP($A282,Этап3!$B$2:$R$929,17,FALSE),0)</f>
        <v>0.89147286821705418</v>
      </c>
      <c r="K282">
        <f>IFERROR(VLOOKUP($A282,Этап4!$B$2:$R$929,17,FALSE),0)</f>
        <v>0.74803149606299213</v>
      </c>
      <c r="L282">
        <f t="shared" si="20"/>
        <v>0.89147286821705418</v>
      </c>
      <c r="M282">
        <f t="shared" si="21"/>
        <v>0.74803149606299213</v>
      </c>
      <c r="N282">
        <f t="shared" si="22"/>
        <v>0.65024630541871919</v>
      </c>
      <c r="O282">
        <f t="shared" si="23"/>
        <v>2.2897506696987655</v>
      </c>
      <c r="P282">
        <f t="shared" si="24"/>
        <v>1.6395043642800462</v>
      </c>
    </row>
    <row r="283" spans="1:16" x14ac:dyDescent="0.25">
      <c r="A283">
        <v>381</v>
      </c>
      <c r="B283" t="s">
        <v>156</v>
      </c>
      <c r="C283" t="s">
        <v>139</v>
      </c>
      <c r="D283" t="s">
        <v>358</v>
      </c>
      <c r="E283" t="s">
        <v>463</v>
      </c>
      <c r="F283">
        <v>2013</v>
      </c>
      <c r="G283" t="s">
        <v>464</v>
      </c>
      <c r="H283">
        <f>IFERROR(VLOOKUP($A283,Этап1!$B$2:$R$929,17,FALSE),0)</f>
        <v>0.4</v>
      </c>
      <c r="I283">
        <f>IFERROR(VLOOKUP($A283,Этап2!$B$2:$R$929,17,FALSE),0)</f>
        <v>0.55230125523012563</v>
      </c>
      <c r="J283">
        <f>IFERROR(VLOOKUP($A283,Этап3!$B$2:$R$929,17,FALSE),0)</f>
        <v>0</v>
      </c>
      <c r="K283">
        <f>IFERROR(VLOOKUP($A283,Этап4!$B$2:$R$929,17,FALSE),0)</f>
        <v>0.4</v>
      </c>
      <c r="L283">
        <f t="shared" si="20"/>
        <v>0.55230125523012563</v>
      </c>
      <c r="M283">
        <f t="shared" si="21"/>
        <v>0.4</v>
      </c>
      <c r="N283">
        <f t="shared" si="22"/>
        <v>0.4</v>
      </c>
      <c r="O283">
        <f t="shared" si="23"/>
        <v>1.3523012552301257</v>
      </c>
      <c r="P283">
        <f t="shared" si="24"/>
        <v>0.95230125523012565</v>
      </c>
    </row>
    <row r="284" spans="1:16" x14ac:dyDescent="0.25">
      <c r="A284">
        <v>382</v>
      </c>
      <c r="B284" t="s">
        <v>336</v>
      </c>
      <c r="C284" t="s">
        <v>502</v>
      </c>
      <c r="D284" t="s">
        <v>211</v>
      </c>
      <c r="E284" t="s">
        <v>463</v>
      </c>
      <c r="F284">
        <v>2007</v>
      </c>
      <c r="G284" t="s">
        <v>464</v>
      </c>
      <c r="H284">
        <f>IFERROR(VLOOKUP($A284,Этап1!$B$2:$R$929,17,FALSE),0)</f>
        <v>0.88685015290519864</v>
      </c>
      <c r="I284">
        <f>IFERROR(VLOOKUP($A284,Этап2!$B$2:$R$929,17,FALSE),0)</f>
        <v>0.2</v>
      </c>
      <c r="J284">
        <f>IFERROR(VLOOKUP($A284,Этап3!$B$2:$R$929,17,FALSE),0)</f>
        <v>0</v>
      </c>
      <c r="K284">
        <f>IFERROR(VLOOKUP($A284,Этап4!$B$2:$R$929,17,FALSE),0)</f>
        <v>0.77870913663034347</v>
      </c>
      <c r="L284">
        <f t="shared" si="20"/>
        <v>0.88685015290519864</v>
      </c>
      <c r="M284">
        <f t="shared" si="21"/>
        <v>0.77870913663034347</v>
      </c>
      <c r="N284">
        <f t="shared" si="22"/>
        <v>0.2</v>
      </c>
      <c r="O284">
        <f t="shared" si="23"/>
        <v>1.8655592895355422</v>
      </c>
      <c r="P284">
        <f t="shared" si="24"/>
        <v>1.6655592895355422</v>
      </c>
    </row>
    <row r="285" spans="1:16" x14ac:dyDescent="0.25">
      <c r="A285">
        <v>383</v>
      </c>
      <c r="B285" t="s">
        <v>336</v>
      </c>
      <c r="C285" t="s">
        <v>503</v>
      </c>
      <c r="D285" t="s">
        <v>160</v>
      </c>
      <c r="E285" t="s">
        <v>463</v>
      </c>
      <c r="F285">
        <v>2007</v>
      </c>
      <c r="G285" t="s">
        <v>467</v>
      </c>
      <c r="H285">
        <f>IFERROR(VLOOKUP($A285,Этап1!$B$2:$R$929,17,FALSE),0)</f>
        <v>0.8950617283950616</v>
      </c>
      <c r="I285">
        <f>IFERROR(VLOOKUP($A285,Этап2!$B$2:$R$929,17,FALSE),0)</f>
        <v>1</v>
      </c>
      <c r="J285">
        <f>IFERROR(VLOOKUP($A285,Этап3!$B$2:$R$929,17,FALSE),0)</f>
        <v>0</v>
      </c>
      <c r="K285">
        <f>IFERROR(VLOOKUP($A285,Этап4!$B$2:$R$929,17,FALSE),0)</f>
        <v>0</v>
      </c>
      <c r="L285">
        <f t="shared" si="20"/>
        <v>1</v>
      </c>
      <c r="M285">
        <f t="shared" si="21"/>
        <v>0.8950617283950616</v>
      </c>
      <c r="N285">
        <f t="shared" si="22"/>
        <v>0</v>
      </c>
      <c r="O285">
        <f t="shared" si="23"/>
        <v>1.8950617283950617</v>
      </c>
      <c r="P285">
        <f t="shared" si="24"/>
        <v>1.8950617283950617</v>
      </c>
    </row>
    <row r="286" spans="1:16" x14ac:dyDescent="0.25">
      <c r="A286">
        <v>384</v>
      </c>
      <c r="B286" t="s">
        <v>98</v>
      </c>
      <c r="C286" t="s">
        <v>504</v>
      </c>
      <c r="D286" t="s">
        <v>102</v>
      </c>
      <c r="E286" t="s">
        <v>463</v>
      </c>
      <c r="F286">
        <v>1976</v>
      </c>
      <c r="G286" t="s">
        <v>467</v>
      </c>
      <c r="H286">
        <f>IFERROR(VLOOKUP($A286,Этап1!$B$2:$R$929,17,FALSE),0)</f>
        <v>0.64545454545454539</v>
      </c>
      <c r="I286">
        <f>IFERROR(VLOOKUP($A286,Этап2!$B$2:$R$929,17,FALSE),0)</f>
        <v>0.58778135048231506</v>
      </c>
      <c r="J286">
        <f>IFERROR(VLOOKUP($A286,Этап3!$B$2:$R$929,17,FALSE),0)</f>
        <v>0.66850828729281764</v>
      </c>
      <c r="K286">
        <f>IFERROR(VLOOKUP($A286,Этап4!$B$2:$R$929,17,FALSE),0)</f>
        <v>0</v>
      </c>
      <c r="L286">
        <f t="shared" si="20"/>
        <v>0.66850828729281764</v>
      </c>
      <c r="M286">
        <f t="shared" si="21"/>
        <v>0.64545454545454539</v>
      </c>
      <c r="N286">
        <f t="shared" si="22"/>
        <v>0.58778135048231506</v>
      </c>
      <c r="O286">
        <f t="shared" si="23"/>
        <v>1.9017441832296782</v>
      </c>
      <c r="P286">
        <f t="shared" si="24"/>
        <v>1.3139628327473631</v>
      </c>
    </row>
    <row r="287" spans="1:16" x14ac:dyDescent="0.25">
      <c r="A287">
        <v>385</v>
      </c>
      <c r="B287" t="s">
        <v>107</v>
      </c>
      <c r="C287" t="s">
        <v>505</v>
      </c>
      <c r="D287" t="s">
        <v>109</v>
      </c>
      <c r="E287" t="s">
        <v>463</v>
      </c>
      <c r="F287">
        <v>2013</v>
      </c>
      <c r="G287" t="s">
        <v>464</v>
      </c>
      <c r="H287">
        <f>IFERROR(VLOOKUP($A287,Этап1!$B$2:$R$929,17,FALSE),0)</f>
        <v>0.2</v>
      </c>
      <c r="I287">
        <f>IFERROR(VLOOKUP($A287,Этап2!$B$2:$R$929,17,FALSE),0)</f>
        <v>0.81304347826086942</v>
      </c>
      <c r="J287">
        <f>IFERROR(VLOOKUP($A287,Этап3!$B$2:$R$929,17,FALSE),0)</f>
        <v>0</v>
      </c>
      <c r="K287">
        <f>IFERROR(VLOOKUP($A287,Этап4!$B$2:$R$929,17,FALSE),0)</f>
        <v>0</v>
      </c>
      <c r="L287">
        <f t="shared" si="20"/>
        <v>0.81304347826086942</v>
      </c>
      <c r="M287">
        <f t="shared" si="21"/>
        <v>0.2</v>
      </c>
      <c r="N287">
        <f t="shared" si="22"/>
        <v>0</v>
      </c>
      <c r="O287">
        <f t="shared" si="23"/>
        <v>1.0130434782608695</v>
      </c>
      <c r="P287">
        <f t="shared" si="24"/>
        <v>1.0130434782608695</v>
      </c>
    </row>
    <row r="288" spans="1:16" x14ac:dyDescent="0.25">
      <c r="A288">
        <v>386</v>
      </c>
      <c r="B288" t="s">
        <v>32</v>
      </c>
      <c r="C288" t="s">
        <v>506</v>
      </c>
      <c r="D288" t="s">
        <v>407</v>
      </c>
      <c r="E288" t="s">
        <v>463</v>
      </c>
      <c r="F288">
        <v>2010</v>
      </c>
      <c r="G288" t="s">
        <v>464</v>
      </c>
      <c r="H288">
        <f>IFERROR(VLOOKUP($A288,Этап1!$B$2:$R$929,17,FALSE),0)</f>
        <v>0.54054054054054057</v>
      </c>
      <c r="I288">
        <f>IFERROR(VLOOKUP($A288,Этап2!$B$2:$R$929,17,FALSE),0)</f>
        <v>0.80034722222222221</v>
      </c>
      <c r="J288">
        <f>IFERROR(VLOOKUP($A288,Этап3!$B$2:$R$929,17,FALSE),0)</f>
        <v>0</v>
      </c>
      <c r="K288">
        <f>IFERROR(VLOOKUP($A288,Этап4!$B$2:$R$929,17,FALSE),0)</f>
        <v>0</v>
      </c>
      <c r="L288">
        <f t="shared" si="20"/>
        <v>0.80034722222222221</v>
      </c>
      <c r="M288">
        <f t="shared" si="21"/>
        <v>0.54054054054054057</v>
      </c>
      <c r="N288">
        <f t="shared" si="22"/>
        <v>0</v>
      </c>
      <c r="O288">
        <f t="shared" si="23"/>
        <v>1.3408877627627627</v>
      </c>
      <c r="P288">
        <f t="shared" si="24"/>
        <v>1.3408877627627627</v>
      </c>
    </row>
    <row r="289" spans="1:16" x14ac:dyDescent="0.25">
      <c r="A289">
        <v>387</v>
      </c>
      <c r="B289" t="s">
        <v>53</v>
      </c>
      <c r="C289" t="s">
        <v>479</v>
      </c>
      <c r="D289" t="s">
        <v>405</v>
      </c>
      <c r="E289" t="s">
        <v>463</v>
      </c>
      <c r="F289">
        <v>2004</v>
      </c>
      <c r="G289" t="s">
        <v>507</v>
      </c>
      <c r="H289">
        <f>IFERROR(VLOOKUP($A289,Этап1!$B$2:$R$929,17,FALSE),0)</f>
        <v>1</v>
      </c>
      <c r="I289">
        <f>IFERROR(VLOOKUP($A289,Этап2!$B$2:$R$929,17,FALSE),0)</f>
        <v>1</v>
      </c>
      <c r="J289">
        <f>IFERROR(VLOOKUP($A289,Этап3!$B$2:$R$929,17,FALSE),0)</f>
        <v>0</v>
      </c>
      <c r="K289">
        <f>IFERROR(VLOOKUP($A289,Этап4!$B$2:$R$929,17,FALSE),0)</f>
        <v>1</v>
      </c>
      <c r="L289">
        <f t="shared" si="20"/>
        <v>1</v>
      </c>
      <c r="M289">
        <f t="shared" si="21"/>
        <v>1</v>
      </c>
      <c r="N289">
        <f t="shared" si="22"/>
        <v>1</v>
      </c>
      <c r="O289">
        <f t="shared" si="23"/>
        <v>3</v>
      </c>
      <c r="P289">
        <f t="shared" si="24"/>
        <v>2</v>
      </c>
    </row>
    <row r="290" spans="1:16" x14ac:dyDescent="0.25">
      <c r="A290">
        <v>388</v>
      </c>
      <c r="B290" t="s">
        <v>156</v>
      </c>
      <c r="C290" t="s">
        <v>508</v>
      </c>
      <c r="D290" t="s">
        <v>509</v>
      </c>
      <c r="E290" t="s">
        <v>463</v>
      </c>
      <c r="F290">
        <v>2013</v>
      </c>
      <c r="G290" t="s">
        <v>467</v>
      </c>
      <c r="H290">
        <f>IFERROR(VLOOKUP($A290,Этап1!$B$2:$R$929,17,FALSE),0)</f>
        <v>0.2</v>
      </c>
      <c r="I290">
        <f>IFERROR(VLOOKUP($A290,Этап2!$B$2:$R$929,17,FALSE),0)</f>
        <v>0</v>
      </c>
      <c r="J290">
        <f>IFERROR(VLOOKUP($A290,Этап3!$B$2:$R$929,17,FALSE),0)</f>
        <v>0</v>
      </c>
      <c r="K290">
        <f>IFERROR(VLOOKUP($A290,Этап4!$B$2:$R$929,17,FALSE),0)</f>
        <v>0</v>
      </c>
      <c r="L290">
        <f t="shared" si="20"/>
        <v>0.2</v>
      </c>
      <c r="M290">
        <f t="shared" si="21"/>
        <v>0</v>
      </c>
      <c r="N290">
        <f t="shared" si="22"/>
        <v>0</v>
      </c>
      <c r="O290">
        <f t="shared" si="23"/>
        <v>0.2</v>
      </c>
      <c r="P290">
        <f t="shared" si="24"/>
        <v>0.2</v>
      </c>
    </row>
    <row r="291" spans="1:16" x14ac:dyDescent="0.25">
      <c r="A291">
        <v>389</v>
      </c>
      <c r="B291" t="s">
        <v>29</v>
      </c>
      <c r="C291" t="s">
        <v>510</v>
      </c>
      <c r="D291" t="s">
        <v>511</v>
      </c>
      <c r="E291" t="s">
        <v>463</v>
      </c>
      <c r="F291">
        <v>1986</v>
      </c>
      <c r="G291" t="s">
        <v>512</v>
      </c>
      <c r="H291">
        <f>IFERROR(VLOOKUP($A291,Этап1!$B$2:$R$929,17,FALSE),0)</f>
        <v>0.68880208333333326</v>
      </c>
      <c r="I291">
        <f>IFERROR(VLOOKUP($A291,Этап2!$B$2:$R$929,17,FALSE),0)</f>
        <v>0</v>
      </c>
      <c r="J291">
        <f>IFERROR(VLOOKUP($A291,Этап3!$B$2:$R$929,17,FALSE),0)</f>
        <v>0</v>
      </c>
      <c r="K291">
        <f>IFERROR(VLOOKUP($A291,Этап4!$B$2:$R$929,17,FALSE),0)</f>
        <v>0</v>
      </c>
      <c r="L291">
        <f t="shared" si="20"/>
        <v>0.68880208333333326</v>
      </c>
      <c r="M291">
        <f t="shared" si="21"/>
        <v>0</v>
      </c>
      <c r="N291">
        <f t="shared" si="22"/>
        <v>0</v>
      </c>
      <c r="O291">
        <f t="shared" si="23"/>
        <v>0.68880208333333326</v>
      </c>
      <c r="P291">
        <f t="shared" si="24"/>
        <v>0.68880208333333326</v>
      </c>
    </row>
    <row r="292" spans="1:16" x14ac:dyDescent="0.25">
      <c r="A292">
        <v>390</v>
      </c>
      <c r="B292" t="s">
        <v>29</v>
      </c>
      <c r="C292" t="s">
        <v>465</v>
      </c>
      <c r="D292" t="s">
        <v>102</v>
      </c>
      <c r="E292" t="s">
        <v>463</v>
      </c>
      <c r="F292">
        <v>1979</v>
      </c>
      <c r="G292" t="s">
        <v>467</v>
      </c>
      <c r="H292">
        <f>IFERROR(VLOOKUP($A292,Этап1!$B$2:$R$929,17,FALSE),0)</f>
        <v>0.58777777777777784</v>
      </c>
      <c r="I292">
        <f>IFERROR(VLOOKUP($A292,Этап2!$B$2:$R$929,17,FALSE),0)</f>
        <v>0.61832061068702282</v>
      </c>
      <c r="J292">
        <f>IFERROR(VLOOKUP($A292,Этап3!$B$2:$R$929,17,FALSE),0)</f>
        <v>0</v>
      </c>
      <c r="K292">
        <f>IFERROR(VLOOKUP($A292,Этап4!$B$2:$R$929,17,FALSE),0)</f>
        <v>0</v>
      </c>
      <c r="L292">
        <f t="shared" si="20"/>
        <v>0.61832061068702282</v>
      </c>
      <c r="M292">
        <f t="shared" si="21"/>
        <v>0.58777777777777784</v>
      </c>
      <c r="N292">
        <f t="shared" si="22"/>
        <v>0</v>
      </c>
      <c r="O292">
        <f t="shared" si="23"/>
        <v>1.2060983884648007</v>
      </c>
      <c r="P292">
        <f t="shared" si="24"/>
        <v>1.2060983884648007</v>
      </c>
    </row>
    <row r="293" spans="1:16" x14ac:dyDescent="0.25">
      <c r="A293">
        <v>391</v>
      </c>
      <c r="B293" t="s">
        <v>153</v>
      </c>
      <c r="C293" t="s">
        <v>513</v>
      </c>
      <c r="D293" t="s">
        <v>219</v>
      </c>
      <c r="E293" t="s">
        <v>514</v>
      </c>
      <c r="F293">
        <v>1956</v>
      </c>
      <c r="G293" t="s">
        <v>515</v>
      </c>
      <c r="H293">
        <f>IFERROR(VLOOKUP($A293,Этап1!$B$2:$R$929,17,FALSE),0)</f>
        <v>0.63818181818181807</v>
      </c>
      <c r="I293">
        <f>IFERROR(VLOOKUP($A293,Этап2!$B$2:$R$929,17,FALSE),0)</f>
        <v>0.60364842454394696</v>
      </c>
      <c r="J293">
        <f>IFERROR(VLOOKUP($A293,Этап3!$B$2:$R$929,17,FALSE),0)</f>
        <v>0.62514781237682304</v>
      </c>
      <c r="K293">
        <f>IFERROR(VLOOKUP($A293,Этап4!$B$2:$R$929,17,FALSE),0)</f>
        <v>0.66816143497757852</v>
      </c>
      <c r="L293">
        <f t="shared" si="20"/>
        <v>0.66816143497757852</v>
      </c>
      <c r="M293">
        <f t="shared" si="21"/>
        <v>0.63818181818181807</v>
      </c>
      <c r="N293">
        <f t="shared" si="22"/>
        <v>0.62514781237682304</v>
      </c>
      <c r="O293">
        <f t="shared" si="23"/>
        <v>1.9314910655362196</v>
      </c>
      <c r="P293">
        <f t="shared" si="24"/>
        <v>1.3063432531593966</v>
      </c>
    </row>
    <row r="294" spans="1:16" x14ac:dyDescent="0.25">
      <c r="A294">
        <v>392</v>
      </c>
      <c r="B294" t="s">
        <v>60</v>
      </c>
      <c r="C294" t="s">
        <v>516</v>
      </c>
      <c r="D294" t="s">
        <v>211</v>
      </c>
      <c r="E294" t="s">
        <v>517</v>
      </c>
      <c r="F294">
        <v>2010</v>
      </c>
      <c r="G294" t="s">
        <v>168</v>
      </c>
      <c r="H294">
        <f>IFERROR(VLOOKUP($A294,Этап1!$B$2:$R$929,17,FALSE),0)</f>
        <v>0</v>
      </c>
      <c r="I294">
        <f>IFERROR(VLOOKUP($A294,Этап2!$B$2:$R$929,17,FALSE),0)</f>
        <v>0.44062806673209032</v>
      </c>
      <c r="J294">
        <f>IFERROR(VLOOKUP($A294,Этап3!$B$2:$R$929,17,FALSE),0)</f>
        <v>0.61676646706586835</v>
      </c>
      <c r="K294">
        <f>IFERROR(VLOOKUP($A294,Этап4!$B$2:$R$929,17,FALSE),0)</f>
        <v>0.4</v>
      </c>
      <c r="L294">
        <f t="shared" si="20"/>
        <v>0.61676646706586835</v>
      </c>
      <c r="M294">
        <f t="shared" si="21"/>
        <v>0.44062806673209032</v>
      </c>
      <c r="N294">
        <f t="shared" si="22"/>
        <v>0.4</v>
      </c>
      <c r="O294">
        <f t="shared" si="23"/>
        <v>1.4573945337979586</v>
      </c>
      <c r="P294">
        <f t="shared" si="24"/>
        <v>1.0573945337979587</v>
      </c>
    </row>
    <row r="295" spans="1:16" x14ac:dyDescent="0.25">
      <c r="A295">
        <v>393</v>
      </c>
      <c r="B295" t="s">
        <v>60</v>
      </c>
      <c r="C295" t="s">
        <v>518</v>
      </c>
      <c r="D295" t="s">
        <v>173</v>
      </c>
      <c r="E295" t="s">
        <v>517</v>
      </c>
      <c r="F295">
        <v>2011</v>
      </c>
      <c r="G295" t="s">
        <v>168</v>
      </c>
      <c r="H295">
        <f>IFERROR(VLOOKUP($A295,Этап1!$B$2:$R$929,17,FALSE),0)</f>
        <v>0</v>
      </c>
      <c r="I295">
        <f>IFERROR(VLOOKUP($A295,Этап2!$B$2:$R$929,17,FALSE),0)</f>
        <v>0.67824773413897288</v>
      </c>
      <c r="J295">
        <f>IFERROR(VLOOKUP($A295,Этап3!$B$2:$R$929,17,FALSE),0)</f>
        <v>1</v>
      </c>
      <c r="K295">
        <f>IFERROR(VLOOKUP($A295,Этап4!$B$2:$R$929,17,FALSE),0)</f>
        <v>0.49795918367346942</v>
      </c>
      <c r="L295">
        <f t="shared" si="20"/>
        <v>1</v>
      </c>
      <c r="M295">
        <f t="shared" si="21"/>
        <v>0.67824773413897288</v>
      </c>
      <c r="N295">
        <f t="shared" si="22"/>
        <v>0.49795918367346942</v>
      </c>
      <c r="O295">
        <f t="shared" si="23"/>
        <v>2.1762069178124426</v>
      </c>
      <c r="P295">
        <f t="shared" si="24"/>
        <v>1.678247734138973</v>
      </c>
    </row>
    <row r="296" spans="1:16" x14ac:dyDescent="0.25">
      <c r="A296">
        <v>394</v>
      </c>
      <c r="B296" t="s">
        <v>98</v>
      </c>
      <c r="C296" t="s">
        <v>519</v>
      </c>
      <c r="D296" t="s">
        <v>520</v>
      </c>
      <c r="E296" t="s">
        <v>517</v>
      </c>
      <c r="F296">
        <v>1981</v>
      </c>
      <c r="G296" t="s">
        <v>168</v>
      </c>
      <c r="H296">
        <f>IFERROR(VLOOKUP($A296,Этап1!$B$2:$R$929,17,FALSE),0)</f>
        <v>0</v>
      </c>
      <c r="I296">
        <f>IFERROR(VLOOKUP($A296,Этап2!$B$2:$R$929,17,FALSE),0)</f>
        <v>0.58627325208466952</v>
      </c>
      <c r="J296">
        <f>IFERROR(VLOOKUP($A296,Этап3!$B$2:$R$929,17,FALSE),0)</f>
        <v>0.65953878406708588</v>
      </c>
      <c r="K296">
        <f>IFERROR(VLOOKUP($A296,Этап4!$B$2:$R$929,17,FALSE),0)</f>
        <v>0</v>
      </c>
      <c r="L296">
        <f t="shared" si="20"/>
        <v>0.65953878406708588</v>
      </c>
      <c r="M296">
        <f t="shared" si="21"/>
        <v>0.58627325208466952</v>
      </c>
      <c r="N296">
        <f t="shared" si="22"/>
        <v>0</v>
      </c>
      <c r="O296">
        <f t="shared" si="23"/>
        <v>1.2458120361517553</v>
      </c>
      <c r="P296">
        <f t="shared" si="24"/>
        <v>1.2458120361517553</v>
      </c>
    </row>
    <row r="297" spans="1:16" x14ac:dyDescent="0.25">
      <c r="A297">
        <v>395</v>
      </c>
      <c r="B297" t="s">
        <v>98</v>
      </c>
      <c r="C297" t="s">
        <v>521</v>
      </c>
      <c r="D297" t="s">
        <v>522</v>
      </c>
      <c r="E297" t="s">
        <v>517</v>
      </c>
      <c r="F297">
        <v>1978</v>
      </c>
      <c r="G297" t="s">
        <v>168</v>
      </c>
      <c r="H297">
        <f>IFERROR(VLOOKUP($A297,Этап1!$B$2:$R$929,17,FALSE),0)</f>
        <v>0</v>
      </c>
      <c r="I297">
        <f>IFERROR(VLOOKUP($A297,Этап2!$B$2:$R$929,17,FALSE),0)</f>
        <v>0.49539295392953936</v>
      </c>
      <c r="J297">
        <f>IFERROR(VLOOKUP($A297,Этап3!$B$2:$R$929,17,FALSE),0)</f>
        <v>0.63453005244050009</v>
      </c>
      <c r="K297">
        <f>IFERROR(VLOOKUP($A297,Этап4!$B$2:$R$929,17,FALSE),0)</f>
        <v>0.60531697341513291</v>
      </c>
      <c r="L297">
        <f t="shared" si="20"/>
        <v>0.63453005244050009</v>
      </c>
      <c r="M297">
        <f t="shared" si="21"/>
        <v>0.60531697341513291</v>
      </c>
      <c r="N297">
        <f t="shared" si="22"/>
        <v>0.49539295392953936</v>
      </c>
      <c r="O297">
        <f t="shared" si="23"/>
        <v>1.7352399797851723</v>
      </c>
      <c r="P297">
        <f t="shared" si="24"/>
        <v>1.2398470258556329</v>
      </c>
    </row>
    <row r="298" spans="1:16" x14ac:dyDescent="0.25">
      <c r="A298">
        <v>396</v>
      </c>
      <c r="B298" t="s">
        <v>107</v>
      </c>
      <c r="C298" t="s">
        <v>523</v>
      </c>
      <c r="D298" t="s">
        <v>524</v>
      </c>
      <c r="E298" t="s">
        <v>517</v>
      </c>
      <c r="F298">
        <v>2013</v>
      </c>
      <c r="G298" t="s">
        <v>168</v>
      </c>
      <c r="H298">
        <f>IFERROR(VLOOKUP($A298,Этап1!$B$2:$R$929,17,FALSE),0)</f>
        <v>1</v>
      </c>
      <c r="I298">
        <f>IFERROR(VLOOKUP($A298,Этап2!$B$2:$R$929,17,FALSE),0)</f>
        <v>0.949238578680203</v>
      </c>
      <c r="J298">
        <f>IFERROR(VLOOKUP($A298,Этап3!$B$2:$R$929,17,FALSE),0)</f>
        <v>0.774011299435028</v>
      </c>
      <c r="K298">
        <f>IFERROR(VLOOKUP($A298,Этап4!$B$2:$R$929,17,FALSE),0)</f>
        <v>0.80851063829787218</v>
      </c>
      <c r="L298">
        <f t="shared" si="20"/>
        <v>1</v>
      </c>
      <c r="M298">
        <f t="shared" si="21"/>
        <v>0.949238578680203</v>
      </c>
      <c r="N298">
        <f t="shared" si="22"/>
        <v>0.80851063829787218</v>
      </c>
      <c r="O298">
        <f t="shared" si="23"/>
        <v>2.7577492169780751</v>
      </c>
      <c r="P298">
        <f t="shared" si="24"/>
        <v>1.9492385786802031</v>
      </c>
    </row>
    <row r="299" spans="1:16" x14ac:dyDescent="0.25">
      <c r="A299">
        <v>397</v>
      </c>
      <c r="B299" t="s">
        <v>107</v>
      </c>
      <c r="C299" t="s">
        <v>525</v>
      </c>
      <c r="D299" t="s">
        <v>470</v>
      </c>
      <c r="E299" t="s">
        <v>517</v>
      </c>
      <c r="F299">
        <v>2013</v>
      </c>
      <c r="G299" t="s">
        <v>168</v>
      </c>
      <c r="H299">
        <f>IFERROR(VLOOKUP($A299,Этап1!$B$2:$R$929,17,FALSE),0)</f>
        <v>0</v>
      </c>
      <c r="I299">
        <f>IFERROR(VLOOKUP($A299,Этап2!$B$2:$R$929,17,FALSE),0)</f>
        <v>0.57538461538461538</v>
      </c>
      <c r="J299">
        <f>IFERROR(VLOOKUP($A299,Этап3!$B$2:$R$929,17,FALSE),0)</f>
        <v>0.94482758620689644</v>
      </c>
      <c r="K299">
        <f>IFERROR(VLOOKUP($A299,Этап4!$B$2:$R$929,17,FALSE),0)</f>
        <v>0.46721311475409832</v>
      </c>
      <c r="L299">
        <f t="shared" si="20"/>
        <v>0.94482758620689644</v>
      </c>
      <c r="M299">
        <f t="shared" si="21"/>
        <v>0.57538461538461538</v>
      </c>
      <c r="N299">
        <f t="shared" si="22"/>
        <v>0.46721311475409832</v>
      </c>
      <c r="O299">
        <f t="shared" si="23"/>
        <v>1.9874253163456101</v>
      </c>
      <c r="P299">
        <f t="shared" si="24"/>
        <v>1.5202122015915118</v>
      </c>
    </row>
    <row r="300" spans="1:16" x14ac:dyDescent="0.25">
      <c r="A300">
        <v>398</v>
      </c>
      <c r="B300" t="s">
        <v>107</v>
      </c>
      <c r="C300" t="s">
        <v>526</v>
      </c>
      <c r="D300" t="s">
        <v>196</v>
      </c>
      <c r="E300" t="s">
        <v>517</v>
      </c>
      <c r="F300">
        <v>2012</v>
      </c>
      <c r="G300" t="s">
        <v>168</v>
      </c>
      <c r="H300">
        <f>IFERROR(VLOOKUP($A300,Этап1!$B$2:$R$929,17,FALSE),0)</f>
        <v>0</v>
      </c>
      <c r="I300">
        <f>IFERROR(VLOOKUP($A300,Этап2!$B$2:$R$929,17,FALSE),0)</f>
        <v>1</v>
      </c>
      <c r="J300">
        <f>IFERROR(VLOOKUP($A300,Этап3!$B$2:$R$929,17,FALSE),0)</f>
        <v>1</v>
      </c>
      <c r="K300">
        <f>IFERROR(VLOOKUP($A300,Этап4!$B$2:$R$929,17,FALSE),0)</f>
        <v>1</v>
      </c>
      <c r="L300">
        <f t="shared" si="20"/>
        <v>1</v>
      </c>
      <c r="M300">
        <f t="shared" si="21"/>
        <v>1</v>
      </c>
      <c r="N300">
        <f t="shared" si="22"/>
        <v>1</v>
      </c>
      <c r="O300">
        <f t="shared" si="23"/>
        <v>3</v>
      </c>
      <c r="P300">
        <f t="shared" si="24"/>
        <v>2</v>
      </c>
    </row>
    <row r="301" spans="1:16" x14ac:dyDescent="0.25">
      <c r="A301">
        <v>399</v>
      </c>
      <c r="B301" t="s">
        <v>32</v>
      </c>
      <c r="C301" t="s">
        <v>527</v>
      </c>
      <c r="D301" t="s">
        <v>299</v>
      </c>
      <c r="E301" t="s">
        <v>517</v>
      </c>
      <c r="F301">
        <v>2010</v>
      </c>
      <c r="G301" t="s">
        <v>168</v>
      </c>
      <c r="H301">
        <f>IFERROR(VLOOKUP($A301,Этап1!$B$2:$R$929,17,FALSE),0)</f>
        <v>0</v>
      </c>
      <c r="I301">
        <f>IFERROR(VLOOKUP($A301,Этап2!$B$2:$R$929,17,FALSE),0)</f>
        <v>0.61548731642189591</v>
      </c>
      <c r="J301">
        <f>IFERROR(VLOOKUP($A301,Этап3!$B$2:$R$929,17,FALSE),0)</f>
        <v>0.41469816272965881</v>
      </c>
      <c r="K301">
        <f>IFERROR(VLOOKUP($A301,Этап4!$B$2:$R$929,17,FALSE),0)</f>
        <v>0.58499999999999996</v>
      </c>
      <c r="L301">
        <f t="shared" si="20"/>
        <v>0.61548731642189591</v>
      </c>
      <c r="M301">
        <f t="shared" si="21"/>
        <v>0.58499999999999996</v>
      </c>
      <c r="N301">
        <f t="shared" si="22"/>
        <v>0.41469816272965881</v>
      </c>
      <c r="O301">
        <f t="shared" si="23"/>
        <v>1.6151854791515547</v>
      </c>
      <c r="P301">
        <f t="shared" si="24"/>
        <v>1.2004873164218959</v>
      </c>
    </row>
    <row r="302" spans="1:16" x14ac:dyDescent="0.25">
      <c r="A302">
        <v>400</v>
      </c>
      <c r="B302" t="s">
        <v>32</v>
      </c>
      <c r="C302" t="s">
        <v>166</v>
      </c>
      <c r="D302" t="s">
        <v>407</v>
      </c>
      <c r="E302" t="s">
        <v>517</v>
      </c>
      <c r="F302">
        <v>2010</v>
      </c>
      <c r="G302" t="s">
        <v>168</v>
      </c>
      <c r="H302">
        <f>IFERROR(VLOOKUP($A302,Этап1!$B$2:$R$929,17,FALSE),0)</f>
        <v>0</v>
      </c>
      <c r="I302">
        <f>IFERROR(VLOOKUP($A302,Этап2!$B$2:$R$929,17,FALSE),0)</f>
        <v>0.68094534711964549</v>
      </c>
      <c r="J302">
        <f>IFERROR(VLOOKUP($A302,Этап3!$B$2:$R$929,17,FALSE),0)</f>
        <v>0.46676514032496302</v>
      </c>
      <c r="K302">
        <f>IFERROR(VLOOKUP($A302,Этап4!$B$2:$R$929,17,FALSE),0)</f>
        <v>0.79591836734693866</v>
      </c>
      <c r="L302">
        <f t="shared" si="20"/>
        <v>0.79591836734693866</v>
      </c>
      <c r="M302">
        <f t="shared" si="21"/>
        <v>0.68094534711964549</v>
      </c>
      <c r="N302">
        <f t="shared" si="22"/>
        <v>0.46676514032496302</v>
      </c>
      <c r="O302">
        <f t="shared" si="23"/>
        <v>1.9436288547915472</v>
      </c>
      <c r="P302">
        <f t="shared" si="24"/>
        <v>1.4768637144665842</v>
      </c>
    </row>
    <row r="303" spans="1:16" x14ac:dyDescent="0.25">
      <c r="A303">
        <v>401</v>
      </c>
      <c r="B303" t="s">
        <v>32</v>
      </c>
      <c r="C303" t="s">
        <v>528</v>
      </c>
      <c r="D303" t="s">
        <v>529</v>
      </c>
      <c r="E303" t="s">
        <v>517</v>
      </c>
      <c r="F303">
        <v>2011</v>
      </c>
      <c r="G303" t="s">
        <v>168</v>
      </c>
      <c r="H303">
        <f>IFERROR(VLOOKUP($A303,Этап1!$B$2:$R$929,17,FALSE),0)</f>
        <v>0</v>
      </c>
      <c r="I303">
        <f>IFERROR(VLOOKUP($A303,Этап2!$B$2:$R$929,17,FALSE),0)</f>
        <v>0</v>
      </c>
      <c r="J303">
        <f>IFERROR(VLOOKUP($A303,Этап3!$B$2:$R$929,17,FALSE),0)</f>
        <v>0</v>
      </c>
      <c r="K303">
        <f>IFERROR(VLOOKUP($A303,Этап4!$B$2:$R$929,17,FALSE),0)</f>
        <v>0.4</v>
      </c>
      <c r="L303">
        <f t="shared" si="20"/>
        <v>0.4</v>
      </c>
      <c r="M303">
        <f t="shared" si="21"/>
        <v>0</v>
      </c>
      <c r="N303">
        <f t="shared" si="22"/>
        <v>0</v>
      </c>
      <c r="O303">
        <f t="shared" si="23"/>
        <v>0.4</v>
      </c>
      <c r="P303">
        <f t="shared" si="24"/>
        <v>0.4</v>
      </c>
    </row>
    <row r="304" spans="1:16" x14ac:dyDescent="0.25">
      <c r="A304">
        <v>402</v>
      </c>
      <c r="B304" t="s">
        <v>32</v>
      </c>
      <c r="C304" t="s">
        <v>530</v>
      </c>
      <c r="D304" t="s">
        <v>531</v>
      </c>
      <c r="E304" t="s">
        <v>517</v>
      </c>
      <c r="F304">
        <v>2010</v>
      </c>
      <c r="G304" t="s">
        <v>168</v>
      </c>
      <c r="H304">
        <f>IFERROR(VLOOKUP($A304,Этап1!$B$2:$R$929,17,FALSE),0)</f>
        <v>0</v>
      </c>
      <c r="I304">
        <f>IFERROR(VLOOKUP($A304,Этап2!$B$2:$R$929,17,FALSE),0)</f>
        <v>0.6114058355437666</v>
      </c>
      <c r="J304">
        <f>IFERROR(VLOOKUP($A304,Этап3!$B$2:$R$929,17,FALSE),0)</f>
        <v>0.45997088791848623</v>
      </c>
      <c r="K304">
        <f>IFERROR(VLOOKUP($A304,Этап4!$B$2:$R$929,17,FALSE),0)</f>
        <v>0.57777777777777783</v>
      </c>
      <c r="L304">
        <f t="shared" si="20"/>
        <v>0.6114058355437666</v>
      </c>
      <c r="M304">
        <f t="shared" si="21"/>
        <v>0.57777777777777783</v>
      </c>
      <c r="N304">
        <f t="shared" si="22"/>
        <v>0.45997088791848623</v>
      </c>
      <c r="O304">
        <f t="shared" si="23"/>
        <v>1.6491545012400308</v>
      </c>
      <c r="P304">
        <f t="shared" si="24"/>
        <v>1.1891836133215445</v>
      </c>
    </row>
    <row r="305" spans="1:16" x14ac:dyDescent="0.25">
      <c r="A305">
        <v>403</v>
      </c>
      <c r="B305" t="s">
        <v>156</v>
      </c>
      <c r="C305" t="s">
        <v>532</v>
      </c>
      <c r="D305" t="s">
        <v>533</v>
      </c>
      <c r="E305" t="s">
        <v>517</v>
      </c>
      <c r="F305">
        <v>2013</v>
      </c>
      <c r="G305" t="s">
        <v>168</v>
      </c>
      <c r="H305">
        <f>IFERROR(VLOOKUP($A305,Этап1!$B$2:$R$929,17,FALSE),0)</f>
        <v>0</v>
      </c>
      <c r="I305">
        <f>IFERROR(VLOOKUP($A305,Этап2!$B$2:$R$929,17,FALSE),0)</f>
        <v>0.64390243902439026</v>
      </c>
      <c r="J305">
        <f>IFERROR(VLOOKUP($A305,Этап3!$B$2:$R$929,17,FALSE),0)</f>
        <v>0.59895833333333337</v>
      </c>
      <c r="K305">
        <f>IFERROR(VLOOKUP($A305,Этап4!$B$2:$R$929,17,FALSE),0)</f>
        <v>0.64189189189189189</v>
      </c>
      <c r="L305">
        <f t="shared" si="20"/>
        <v>0.64390243902439026</v>
      </c>
      <c r="M305">
        <f t="shared" si="21"/>
        <v>0.64189189189189189</v>
      </c>
      <c r="N305">
        <f t="shared" si="22"/>
        <v>0.59895833333333337</v>
      </c>
      <c r="O305">
        <f t="shared" si="23"/>
        <v>1.8847526642496155</v>
      </c>
      <c r="P305">
        <f t="shared" si="24"/>
        <v>1.285794330916282</v>
      </c>
    </row>
    <row r="306" spans="1:16" x14ac:dyDescent="0.25">
      <c r="A306">
        <v>404</v>
      </c>
      <c r="B306" t="s">
        <v>156</v>
      </c>
      <c r="C306" t="s">
        <v>534</v>
      </c>
      <c r="D306" t="s">
        <v>34</v>
      </c>
      <c r="E306" t="s">
        <v>517</v>
      </c>
      <c r="F306">
        <v>2013</v>
      </c>
      <c r="G306" t="s">
        <v>168</v>
      </c>
      <c r="H306">
        <f>IFERROR(VLOOKUP($A306,Этап1!$B$2:$R$929,17,FALSE),0)</f>
        <v>0</v>
      </c>
      <c r="I306">
        <f>IFERROR(VLOOKUP($A306,Этап2!$B$2:$R$929,17,FALSE),0)</f>
        <v>0.8</v>
      </c>
      <c r="J306">
        <f>IFERROR(VLOOKUP($A306,Этап3!$B$2:$R$929,17,FALSE),0)</f>
        <v>0</v>
      </c>
      <c r="K306">
        <f>IFERROR(VLOOKUP($A306,Этап4!$B$2:$R$929,17,FALSE),0)</f>
        <v>0.81196581196581197</v>
      </c>
      <c r="L306">
        <f t="shared" si="20"/>
        <v>0.81196581196581197</v>
      </c>
      <c r="M306">
        <f t="shared" si="21"/>
        <v>0.8</v>
      </c>
      <c r="N306">
        <f t="shared" si="22"/>
        <v>0</v>
      </c>
      <c r="O306">
        <f t="shared" si="23"/>
        <v>1.611965811965812</v>
      </c>
      <c r="P306">
        <f t="shared" si="24"/>
        <v>1.611965811965812</v>
      </c>
    </row>
    <row r="307" spans="1:16" x14ac:dyDescent="0.25">
      <c r="A307">
        <v>405</v>
      </c>
      <c r="B307" t="s">
        <v>156</v>
      </c>
      <c r="C307" t="s">
        <v>535</v>
      </c>
      <c r="D307" t="s">
        <v>536</v>
      </c>
      <c r="E307" t="s">
        <v>517</v>
      </c>
      <c r="F307">
        <v>2013</v>
      </c>
      <c r="G307" t="s">
        <v>168</v>
      </c>
      <c r="H307">
        <f>IFERROR(VLOOKUP($A307,Этап1!$B$2:$R$929,17,FALSE),0)</f>
        <v>0</v>
      </c>
      <c r="I307">
        <f>IFERROR(VLOOKUP($A307,Этап2!$B$2:$R$929,17,FALSE),0)</f>
        <v>0.40366972477064222</v>
      </c>
      <c r="J307">
        <f>IFERROR(VLOOKUP($A307,Этап3!$B$2:$R$929,17,FALSE),0)</f>
        <v>0.85185185185185186</v>
      </c>
      <c r="K307">
        <f>IFERROR(VLOOKUP($A307,Этап4!$B$2:$R$929,17,FALSE),0)</f>
        <v>0.76</v>
      </c>
      <c r="L307">
        <f t="shared" si="20"/>
        <v>0.85185185185185186</v>
      </c>
      <c r="M307">
        <f t="shared" si="21"/>
        <v>0.76</v>
      </c>
      <c r="N307">
        <f t="shared" si="22"/>
        <v>0.40366972477064222</v>
      </c>
      <c r="O307">
        <f t="shared" si="23"/>
        <v>2.0155215766224943</v>
      </c>
      <c r="P307">
        <f t="shared" si="24"/>
        <v>1.6118518518518519</v>
      </c>
    </row>
    <row r="308" spans="1:16" x14ac:dyDescent="0.25">
      <c r="A308">
        <v>406</v>
      </c>
      <c r="B308" t="s">
        <v>156</v>
      </c>
      <c r="C308" t="s">
        <v>537</v>
      </c>
      <c r="D308" t="s">
        <v>68</v>
      </c>
      <c r="E308" t="s">
        <v>517</v>
      </c>
      <c r="F308">
        <v>2012</v>
      </c>
      <c r="G308" t="s">
        <v>168</v>
      </c>
      <c r="H308">
        <f>IFERROR(VLOOKUP($A308,Этап1!$B$2:$R$929,17,FALSE),0)</f>
        <v>0</v>
      </c>
      <c r="I308">
        <f>IFERROR(VLOOKUP($A308,Этап2!$B$2:$R$929,17,FALSE),0)</f>
        <v>0.46808510638297873</v>
      </c>
      <c r="J308">
        <f>IFERROR(VLOOKUP($A308,Этап3!$B$2:$R$929,17,FALSE),0)</f>
        <v>0.75657894736842102</v>
      </c>
      <c r="K308">
        <f>IFERROR(VLOOKUP($A308,Этап4!$B$2:$R$929,17,FALSE),0)</f>
        <v>0.61688311688311692</v>
      </c>
      <c r="L308">
        <f t="shared" si="20"/>
        <v>0.75657894736842102</v>
      </c>
      <c r="M308">
        <f t="shared" si="21"/>
        <v>0.61688311688311692</v>
      </c>
      <c r="N308">
        <f t="shared" si="22"/>
        <v>0.46808510638297873</v>
      </c>
      <c r="O308">
        <f t="shared" si="23"/>
        <v>1.8415471706345166</v>
      </c>
      <c r="P308">
        <f t="shared" si="24"/>
        <v>1.3734620642515378</v>
      </c>
    </row>
    <row r="309" spans="1:16" x14ac:dyDescent="0.25">
      <c r="A309">
        <v>407</v>
      </c>
      <c r="B309" t="s">
        <v>156</v>
      </c>
      <c r="C309" t="s">
        <v>538</v>
      </c>
      <c r="D309" t="s">
        <v>140</v>
      </c>
      <c r="E309" t="s">
        <v>517</v>
      </c>
      <c r="F309">
        <v>2013</v>
      </c>
      <c r="G309" t="s">
        <v>168</v>
      </c>
      <c r="H309">
        <f>IFERROR(VLOOKUP($A309,Этап1!$B$2:$R$929,17,FALSE),0)</f>
        <v>0</v>
      </c>
      <c r="I309">
        <f>IFERROR(VLOOKUP($A309,Этап2!$B$2:$R$929,17,FALSE),0)</f>
        <v>0.75862068965517249</v>
      </c>
      <c r="J309">
        <f>IFERROR(VLOOKUP($A309,Этап3!$B$2:$R$929,17,FALSE),0)</f>
        <v>1</v>
      </c>
      <c r="K309">
        <f>IFERROR(VLOOKUP($A309,Этап4!$B$2:$R$929,17,FALSE),0)</f>
        <v>0.88785046728971972</v>
      </c>
      <c r="L309">
        <f t="shared" si="20"/>
        <v>1</v>
      </c>
      <c r="M309">
        <f t="shared" si="21"/>
        <v>0.88785046728971972</v>
      </c>
      <c r="N309">
        <f t="shared" si="22"/>
        <v>0.75862068965517249</v>
      </c>
      <c r="O309">
        <f t="shared" si="23"/>
        <v>2.6464711569448922</v>
      </c>
      <c r="P309">
        <f t="shared" si="24"/>
        <v>1.8878504672897196</v>
      </c>
    </row>
    <row r="310" spans="1:16" x14ac:dyDescent="0.25">
      <c r="A310">
        <v>408</v>
      </c>
      <c r="B310" t="s">
        <v>156</v>
      </c>
      <c r="C310" t="s">
        <v>539</v>
      </c>
      <c r="D310" t="s">
        <v>114</v>
      </c>
      <c r="E310" t="s">
        <v>517</v>
      </c>
      <c r="F310">
        <v>2012</v>
      </c>
      <c r="G310" t="s">
        <v>168</v>
      </c>
      <c r="H310">
        <f>IFERROR(VLOOKUP($A310,Этап1!$B$2:$R$929,17,FALSE),0)</f>
        <v>0</v>
      </c>
      <c r="I310">
        <f>IFERROR(VLOOKUP($A310,Этап2!$B$2:$R$929,17,FALSE),0)</f>
        <v>0.57142857142857151</v>
      </c>
      <c r="J310">
        <f>IFERROR(VLOOKUP($A310,Этап3!$B$2:$R$929,17,FALSE),0)</f>
        <v>0.87786259541984735</v>
      </c>
      <c r="K310">
        <f>IFERROR(VLOOKUP($A310,Этап4!$B$2:$R$929,17,FALSE),0)</f>
        <v>0.2</v>
      </c>
      <c r="L310">
        <f t="shared" si="20"/>
        <v>0.87786259541984735</v>
      </c>
      <c r="M310">
        <f t="shared" si="21"/>
        <v>0.57142857142857151</v>
      </c>
      <c r="N310">
        <f t="shared" si="22"/>
        <v>0.2</v>
      </c>
      <c r="O310">
        <f t="shared" si="23"/>
        <v>1.6492911668484187</v>
      </c>
      <c r="P310">
        <f t="shared" si="24"/>
        <v>1.4492911668484187</v>
      </c>
    </row>
    <row r="311" spans="1:16" x14ac:dyDescent="0.25">
      <c r="A311">
        <v>409</v>
      </c>
      <c r="B311" t="s">
        <v>156</v>
      </c>
      <c r="C311" t="s">
        <v>540</v>
      </c>
      <c r="D311" t="s">
        <v>34</v>
      </c>
      <c r="E311" t="s">
        <v>517</v>
      </c>
      <c r="F311">
        <v>2013</v>
      </c>
      <c r="G311" t="s">
        <v>168</v>
      </c>
      <c r="H311">
        <f>IFERROR(VLOOKUP($A311,Этап1!$B$2:$R$929,17,FALSE),0)</f>
        <v>0</v>
      </c>
      <c r="I311">
        <f>IFERROR(VLOOKUP($A311,Этап2!$B$2:$R$929,17,FALSE),0)</f>
        <v>0.57391304347826078</v>
      </c>
      <c r="J311">
        <f>IFERROR(VLOOKUP($A311,Этап3!$B$2:$R$929,17,FALSE),0)</f>
        <v>0</v>
      </c>
      <c r="K311">
        <f>IFERROR(VLOOKUP($A311,Этап4!$B$2:$R$929,17,FALSE),0)</f>
        <v>0</v>
      </c>
      <c r="L311">
        <f t="shared" si="20"/>
        <v>0.57391304347826078</v>
      </c>
      <c r="M311">
        <f t="shared" si="21"/>
        <v>0</v>
      </c>
      <c r="N311">
        <f t="shared" si="22"/>
        <v>0</v>
      </c>
      <c r="O311">
        <f t="shared" si="23"/>
        <v>0.57391304347826078</v>
      </c>
      <c r="P311">
        <f t="shared" si="24"/>
        <v>0.57391304347826078</v>
      </c>
    </row>
    <row r="312" spans="1:16" x14ac:dyDescent="0.25">
      <c r="A312">
        <v>410</v>
      </c>
      <c r="B312" t="s">
        <v>156</v>
      </c>
      <c r="C312" t="s">
        <v>541</v>
      </c>
      <c r="D312" t="s">
        <v>352</v>
      </c>
      <c r="E312" t="s">
        <v>517</v>
      </c>
      <c r="F312">
        <v>2013</v>
      </c>
      <c r="G312" t="s">
        <v>168</v>
      </c>
      <c r="H312">
        <f>IFERROR(VLOOKUP($A312,Этап1!$B$2:$R$929,17,FALSE),0)</f>
        <v>0</v>
      </c>
      <c r="I312">
        <f>IFERROR(VLOOKUP($A312,Этап2!$B$2:$R$929,17,FALSE),0)</f>
        <v>0</v>
      </c>
      <c r="J312">
        <f>IFERROR(VLOOKUP($A312,Этап3!$B$2:$R$929,17,FALSE),0)</f>
        <v>0.4</v>
      </c>
      <c r="K312">
        <f>IFERROR(VLOOKUP($A312,Этап4!$B$2:$R$929,17,FALSE),0)</f>
        <v>0.73643410852713176</v>
      </c>
      <c r="L312">
        <f t="shared" si="20"/>
        <v>0.73643410852713176</v>
      </c>
      <c r="M312">
        <f t="shared" si="21"/>
        <v>0.4</v>
      </c>
      <c r="N312">
        <f t="shared" si="22"/>
        <v>0</v>
      </c>
      <c r="O312">
        <f t="shared" si="23"/>
        <v>1.1364341085271317</v>
      </c>
      <c r="P312">
        <f t="shared" si="24"/>
        <v>1.1364341085271317</v>
      </c>
    </row>
    <row r="313" spans="1:16" x14ac:dyDescent="0.25">
      <c r="A313">
        <v>411</v>
      </c>
      <c r="B313" t="s">
        <v>156</v>
      </c>
      <c r="C313" t="s">
        <v>542</v>
      </c>
      <c r="D313" t="s">
        <v>150</v>
      </c>
      <c r="E313" t="s">
        <v>517</v>
      </c>
      <c r="F313">
        <v>2013</v>
      </c>
      <c r="G313" t="s">
        <v>168</v>
      </c>
      <c r="H313">
        <f>IFERROR(VLOOKUP($A313,Этап1!$B$2:$R$929,17,FALSE),0)</f>
        <v>0</v>
      </c>
      <c r="I313">
        <f>IFERROR(VLOOKUP($A313,Этап2!$B$2:$R$929,17,FALSE),0)</f>
        <v>0.71739130434782605</v>
      </c>
      <c r="J313">
        <f>IFERROR(VLOOKUP($A313,Этап3!$B$2:$R$929,17,FALSE),0)</f>
        <v>0.4</v>
      </c>
      <c r="K313">
        <f>IFERROR(VLOOKUP($A313,Этап4!$B$2:$R$929,17,FALSE),0)</f>
        <v>0.48223350253807107</v>
      </c>
      <c r="L313">
        <f t="shared" si="20"/>
        <v>0.71739130434782605</v>
      </c>
      <c r="M313">
        <f t="shared" si="21"/>
        <v>0.48223350253807107</v>
      </c>
      <c r="N313">
        <f t="shared" si="22"/>
        <v>0.4</v>
      </c>
      <c r="O313">
        <f t="shared" si="23"/>
        <v>1.5996248068858971</v>
      </c>
      <c r="P313">
        <f t="shared" si="24"/>
        <v>1.1996248068858972</v>
      </c>
    </row>
    <row r="314" spans="1:16" x14ac:dyDescent="0.25">
      <c r="A314">
        <v>412</v>
      </c>
      <c r="B314" t="s">
        <v>156</v>
      </c>
      <c r="C314" t="s">
        <v>543</v>
      </c>
      <c r="D314" t="s">
        <v>201</v>
      </c>
      <c r="E314" t="s">
        <v>517</v>
      </c>
      <c r="F314">
        <v>2013</v>
      </c>
      <c r="G314" t="s">
        <v>168</v>
      </c>
      <c r="H314">
        <f>IFERROR(VLOOKUP($A314,Этап1!$B$2:$R$929,17,FALSE),0)</f>
        <v>0</v>
      </c>
      <c r="I314">
        <f>IFERROR(VLOOKUP($A314,Этап2!$B$2:$R$929,17,FALSE),0)</f>
        <v>0.4</v>
      </c>
      <c r="J314">
        <f>IFERROR(VLOOKUP($A314,Этап3!$B$2:$R$929,17,FALSE),0)</f>
        <v>0.47916666666666663</v>
      </c>
      <c r="K314">
        <f>IFERROR(VLOOKUP($A314,Этап4!$B$2:$R$929,17,FALSE),0)</f>
        <v>0.57228915662650615</v>
      </c>
      <c r="L314">
        <f t="shared" si="20"/>
        <v>0.57228915662650615</v>
      </c>
      <c r="M314">
        <f t="shared" si="21"/>
        <v>0.47916666666666663</v>
      </c>
      <c r="N314">
        <f t="shared" si="22"/>
        <v>0.4</v>
      </c>
      <c r="O314">
        <f t="shared" si="23"/>
        <v>1.4514558232931729</v>
      </c>
      <c r="P314">
        <f t="shared" si="24"/>
        <v>1.0514558232931728</v>
      </c>
    </row>
    <row r="315" spans="1:16" x14ac:dyDescent="0.25">
      <c r="A315">
        <v>413</v>
      </c>
      <c r="B315" t="s">
        <v>156</v>
      </c>
      <c r="C315" t="s">
        <v>544</v>
      </c>
      <c r="D315" t="s">
        <v>120</v>
      </c>
      <c r="E315" t="s">
        <v>517</v>
      </c>
      <c r="F315">
        <v>2012</v>
      </c>
      <c r="G315" t="s">
        <v>168</v>
      </c>
      <c r="H315">
        <f>IFERROR(VLOOKUP($A315,Этап1!$B$2:$R$929,17,FALSE),0)</f>
        <v>0</v>
      </c>
      <c r="I315">
        <f>IFERROR(VLOOKUP($A315,Этап2!$B$2:$R$929,17,FALSE),0)</f>
        <v>0</v>
      </c>
      <c r="J315">
        <f>IFERROR(VLOOKUP($A315,Этап3!$B$2:$R$929,17,FALSE),0)</f>
        <v>0.4</v>
      </c>
      <c r="K315">
        <f>IFERROR(VLOOKUP($A315,Этап4!$B$2:$R$929,17,FALSE),0)</f>
        <v>0</v>
      </c>
      <c r="L315">
        <f t="shared" si="20"/>
        <v>0.4</v>
      </c>
      <c r="M315">
        <f t="shared" si="21"/>
        <v>0</v>
      </c>
      <c r="N315">
        <f t="shared" si="22"/>
        <v>0</v>
      </c>
      <c r="O315">
        <f t="shared" si="23"/>
        <v>0.4</v>
      </c>
      <c r="P315">
        <f t="shared" si="24"/>
        <v>0.4</v>
      </c>
    </row>
    <row r="316" spans="1:16" x14ac:dyDescent="0.25">
      <c r="A316">
        <v>414</v>
      </c>
      <c r="B316" t="s">
        <v>27</v>
      </c>
      <c r="C316" t="s">
        <v>545</v>
      </c>
      <c r="D316" t="s">
        <v>71</v>
      </c>
      <c r="E316" t="s">
        <v>546</v>
      </c>
      <c r="F316">
        <v>1987</v>
      </c>
      <c r="G316" t="s">
        <v>547</v>
      </c>
      <c r="H316">
        <f>IFERROR(VLOOKUP($A316,Этап1!$B$2:$R$929,17,FALSE),0)</f>
        <v>0.84903225806451621</v>
      </c>
      <c r="I316">
        <f>IFERROR(VLOOKUP($A316,Этап2!$B$2:$R$929,17,FALSE),0)</f>
        <v>0.83639265762170789</v>
      </c>
      <c r="J316">
        <f>IFERROR(VLOOKUP($A316,Этап3!$B$2:$R$929,17,FALSE),0)</f>
        <v>0.80195739781232012</v>
      </c>
      <c r="K316">
        <f>IFERROR(VLOOKUP($A316,Этап4!$B$2:$R$929,17,FALSE),0)</f>
        <v>0.70270270270270252</v>
      </c>
      <c r="L316">
        <f t="shared" si="20"/>
        <v>0.84903225806451621</v>
      </c>
      <c r="M316">
        <f t="shared" si="21"/>
        <v>0.83639265762170789</v>
      </c>
      <c r="N316">
        <f t="shared" si="22"/>
        <v>0.80195739781232012</v>
      </c>
      <c r="O316">
        <f t="shared" si="23"/>
        <v>2.4873823134985442</v>
      </c>
      <c r="P316">
        <f t="shared" si="24"/>
        <v>1.685424915686224</v>
      </c>
    </row>
    <row r="317" spans="1:16" x14ac:dyDescent="0.25">
      <c r="A317">
        <v>415</v>
      </c>
      <c r="B317" t="s">
        <v>336</v>
      </c>
      <c r="C317" t="s">
        <v>548</v>
      </c>
      <c r="D317" t="s">
        <v>475</v>
      </c>
      <c r="E317" t="s">
        <v>549</v>
      </c>
      <c r="F317">
        <v>2007</v>
      </c>
      <c r="G317" t="s">
        <v>168</v>
      </c>
      <c r="H317">
        <f>IFERROR(VLOOKUP($A317,Этап1!$B$2:$R$929,17,FALSE),0)</f>
        <v>0.2</v>
      </c>
      <c r="I317">
        <f>IFERROR(VLOOKUP($A317,Этап2!$B$2:$R$929,17,FALSE),0)</f>
        <v>0.5148895292987512</v>
      </c>
      <c r="J317">
        <f>IFERROR(VLOOKUP($A317,Этап3!$B$2:$R$929,17,FALSE),0)</f>
        <v>0.59106198942815957</v>
      </c>
      <c r="K317">
        <f>IFERROR(VLOOKUP($A317,Этап4!$B$2:$R$929,17,FALSE),0)</f>
        <v>0.53116066323613498</v>
      </c>
      <c r="L317">
        <f t="shared" si="20"/>
        <v>0.59106198942815957</v>
      </c>
      <c r="M317">
        <f t="shared" si="21"/>
        <v>0.53116066323613498</v>
      </c>
      <c r="N317">
        <f t="shared" si="22"/>
        <v>0.5148895292987512</v>
      </c>
      <c r="O317">
        <f t="shared" si="23"/>
        <v>1.6371121819630456</v>
      </c>
      <c r="P317">
        <f t="shared" si="24"/>
        <v>1.1222226526642944</v>
      </c>
    </row>
    <row r="318" spans="1:16" x14ac:dyDescent="0.25">
      <c r="A318">
        <v>416</v>
      </c>
      <c r="B318" t="s">
        <v>23</v>
      </c>
      <c r="C318" t="s">
        <v>550</v>
      </c>
      <c r="D318" t="s">
        <v>551</v>
      </c>
      <c r="E318" t="s">
        <v>549</v>
      </c>
      <c r="F318">
        <v>2008</v>
      </c>
      <c r="G318" t="s">
        <v>168</v>
      </c>
      <c r="H318">
        <f>IFERROR(VLOOKUP($A318,Этап1!$B$2:$R$929,17,FALSE),0)</f>
        <v>0.2</v>
      </c>
      <c r="I318">
        <f>IFERROR(VLOOKUP($A318,Этап2!$B$2:$R$929,17,FALSE),0)</f>
        <v>0.48136315228966986</v>
      </c>
      <c r="J318">
        <f>IFERROR(VLOOKUP($A318,Этап3!$B$2:$R$929,17,FALSE),0)</f>
        <v>0.4</v>
      </c>
      <c r="K318">
        <f>IFERROR(VLOOKUP($A318,Этап4!$B$2:$R$929,17,FALSE),0)</f>
        <v>0</v>
      </c>
      <c r="L318">
        <f t="shared" si="20"/>
        <v>0.48136315228966986</v>
      </c>
      <c r="M318">
        <f t="shared" si="21"/>
        <v>0.4</v>
      </c>
      <c r="N318">
        <f t="shared" si="22"/>
        <v>0.2</v>
      </c>
      <c r="O318">
        <f t="shared" si="23"/>
        <v>1.0813631522896698</v>
      </c>
      <c r="P318">
        <f t="shared" si="24"/>
        <v>0.88136315228966988</v>
      </c>
    </row>
    <row r="319" spans="1:16" x14ac:dyDescent="0.25">
      <c r="A319">
        <v>417</v>
      </c>
      <c r="B319" t="s">
        <v>73</v>
      </c>
      <c r="C319" t="s">
        <v>552</v>
      </c>
      <c r="D319" t="s">
        <v>407</v>
      </c>
      <c r="E319" t="s">
        <v>549</v>
      </c>
      <c r="F319">
        <v>2007</v>
      </c>
      <c r="G319" t="s">
        <v>168</v>
      </c>
      <c r="H319">
        <f>IFERROR(VLOOKUP($A319,Этап1!$B$2:$R$929,17,FALSE),0)</f>
        <v>0.2</v>
      </c>
      <c r="I319">
        <f>IFERROR(VLOOKUP($A319,Этап2!$B$2:$R$929,17,FALSE),0)</f>
        <v>0.4</v>
      </c>
      <c r="J319">
        <f>IFERROR(VLOOKUP($A319,Этап3!$B$2:$R$929,17,FALSE),0)</f>
        <v>0</v>
      </c>
      <c r="K319">
        <f>IFERROR(VLOOKUP($A319,Этап4!$B$2:$R$929,17,FALSE),0)</f>
        <v>0.4</v>
      </c>
      <c r="L319">
        <f t="shared" si="20"/>
        <v>0.4</v>
      </c>
      <c r="M319">
        <f t="shared" si="21"/>
        <v>0.4</v>
      </c>
      <c r="N319">
        <f t="shared" si="22"/>
        <v>0.2</v>
      </c>
      <c r="O319">
        <f t="shared" si="23"/>
        <v>1</v>
      </c>
      <c r="P319">
        <f t="shared" si="24"/>
        <v>0.8</v>
      </c>
    </row>
    <row r="320" spans="1:16" x14ac:dyDescent="0.25">
      <c r="A320">
        <v>418</v>
      </c>
      <c r="B320" t="s">
        <v>53</v>
      </c>
      <c r="C320" t="s">
        <v>553</v>
      </c>
      <c r="D320" t="s">
        <v>254</v>
      </c>
      <c r="E320" t="s">
        <v>549</v>
      </c>
      <c r="F320">
        <v>2004</v>
      </c>
      <c r="G320" t="s">
        <v>168</v>
      </c>
      <c r="H320">
        <f>IFERROR(VLOOKUP($A320,Этап1!$B$2:$R$929,17,FALSE),0)</f>
        <v>0.61252446183953035</v>
      </c>
      <c r="I320">
        <f>IFERROR(VLOOKUP($A320,Этап2!$B$2:$R$929,17,FALSE),0)</f>
        <v>0</v>
      </c>
      <c r="J320">
        <f>IFERROR(VLOOKUP($A320,Этап3!$B$2:$R$929,17,FALSE),0)</f>
        <v>0</v>
      </c>
      <c r="K320">
        <f>IFERROR(VLOOKUP($A320,Этап4!$B$2:$R$929,17,FALSE),0)</f>
        <v>0</v>
      </c>
      <c r="L320">
        <f t="shared" si="20"/>
        <v>0.61252446183953035</v>
      </c>
      <c r="M320">
        <f t="shared" si="21"/>
        <v>0</v>
      </c>
      <c r="N320">
        <f t="shared" si="22"/>
        <v>0</v>
      </c>
      <c r="O320">
        <f t="shared" si="23"/>
        <v>0.61252446183953035</v>
      </c>
      <c r="P320">
        <f t="shared" si="24"/>
        <v>0.61252446183953035</v>
      </c>
    </row>
    <row r="321" spans="1:16" x14ac:dyDescent="0.25">
      <c r="A321">
        <v>419</v>
      </c>
      <c r="B321" t="s">
        <v>29</v>
      </c>
      <c r="C321" t="s">
        <v>554</v>
      </c>
      <c r="D321" t="s">
        <v>59</v>
      </c>
      <c r="E321" t="s">
        <v>549</v>
      </c>
      <c r="F321">
        <v>2007</v>
      </c>
      <c r="G321" t="s">
        <v>168</v>
      </c>
      <c r="H321">
        <f>IFERROR(VLOOKUP($A321,Этап1!$B$2:$R$929,17,FALSE),0)</f>
        <v>0.56759656652360513</v>
      </c>
      <c r="I321">
        <f>IFERROR(VLOOKUP($A321,Этап2!$B$2:$R$929,17,FALSE),0)</f>
        <v>0</v>
      </c>
      <c r="J321">
        <f>IFERROR(VLOOKUP($A321,Этап3!$B$2:$R$929,17,FALSE),0)</f>
        <v>0</v>
      </c>
      <c r="K321">
        <f>IFERROR(VLOOKUP($A321,Этап4!$B$2:$R$929,17,FALSE),0)</f>
        <v>0</v>
      </c>
      <c r="L321">
        <f t="shared" si="20"/>
        <v>0.56759656652360513</v>
      </c>
      <c r="M321">
        <f t="shared" si="21"/>
        <v>0</v>
      </c>
      <c r="N321">
        <f t="shared" si="22"/>
        <v>0</v>
      </c>
      <c r="O321">
        <f t="shared" si="23"/>
        <v>0.56759656652360513</v>
      </c>
      <c r="P321">
        <f t="shared" si="24"/>
        <v>0.56759656652360513</v>
      </c>
    </row>
    <row r="322" spans="1:16" x14ac:dyDescent="0.25">
      <c r="A322">
        <v>420</v>
      </c>
      <c r="B322" t="s">
        <v>29</v>
      </c>
      <c r="C322" t="s">
        <v>555</v>
      </c>
      <c r="D322" t="s">
        <v>71</v>
      </c>
      <c r="E322" t="s">
        <v>549</v>
      </c>
      <c r="F322">
        <v>2007</v>
      </c>
      <c r="G322" t="s">
        <v>168</v>
      </c>
      <c r="H322">
        <f>IFERROR(VLOOKUP($A322,Этап1!$B$2:$R$929,17,FALSE),0)</f>
        <v>0.2</v>
      </c>
      <c r="I322">
        <f>IFERROR(VLOOKUP($A322,Этап2!$B$2:$R$929,17,FALSE),0)</f>
        <v>0</v>
      </c>
      <c r="J322">
        <f>IFERROR(VLOOKUP($A322,Этап3!$B$2:$R$929,17,FALSE),0)</f>
        <v>0</v>
      </c>
      <c r="K322">
        <f>IFERROR(VLOOKUP($A322,Этап4!$B$2:$R$929,17,FALSE),0)</f>
        <v>0</v>
      </c>
      <c r="L322">
        <f t="shared" si="20"/>
        <v>0.2</v>
      </c>
      <c r="M322">
        <f t="shared" si="21"/>
        <v>0</v>
      </c>
      <c r="N322">
        <f t="shared" si="22"/>
        <v>0</v>
      </c>
      <c r="O322">
        <f t="shared" si="23"/>
        <v>0.2</v>
      </c>
      <c r="P322">
        <f t="shared" si="24"/>
        <v>0.2</v>
      </c>
    </row>
    <row r="323" spans="1:16" x14ac:dyDescent="0.25">
      <c r="A323">
        <v>421</v>
      </c>
      <c r="B323" t="s">
        <v>29</v>
      </c>
      <c r="C323" t="s">
        <v>556</v>
      </c>
      <c r="D323" t="s">
        <v>557</v>
      </c>
      <c r="E323" t="s">
        <v>549</v>
      </c>
      <c r="F323">
        <v>2007</v>
      </c>
      <c r="G323" t="s">
        <v>168</v>
      </c>
      <c r="H323">
        <f>IFERROR(VLOOKUP($A323,Этап1!$B$2:$R$929,17,FALSE),0)</f>
        <v>0.2</v>
      </c>
      <c r="I323">
        <f>IFERROR(VLOOKUP($A323,Этап2!$B$2:$R$929,17,FALSE),0)</f>
        <v>0.2</v>
      </c>
      <c r="J323">
        <f>IFERROR(VLOOKUP($A323,Этап3!$B$2:$R$929,17,FALSE),0)</f>
        <v>0</v>
      </c>
      <c r="K323">
        <f>IFERROR(VLOOKUP($A323,Этап4!$B$2:$R$929,17,FALSE),0)</f>
        <v>0</v>
      </c>
      <c r="L323">
        <f t="shared" ref="L323:L386" si="25">LARGE($H323:$K323,1)</f>
        <v>0.2</v>
      </c>
      <c r="M323">
        <f t="shared" ref="M323:M386" si="26">LARGE($H323:$K323,2)</f>
        <v>0.2</v>
      </c>
      <c r="N323">
        <f t="shared" ref="N323:N386" si="27">LARGE($H323:$K323,3)</f>
        <v>0</v>
      </c>
      <c r="O323">
        <f t="shared" ref="O323:O386" si="28">L323+M323+N323</f>
        <v>0.4</v>
      </c>
      <c r="P323">
        <f t="shared" ref="P323:P386" si="29">L323+M323</f>
        <v>0.4</v>
      </c>
    </row>
    <row r="324" spans="1:16" x14ac:dyDescent="0.25">
      <c r="A324">
        <v>422</v>
      </c>
      <c r="B324" t="s">
        <v>27</v>
      </c>
      <c r="C324" t="s">
        <v>558</v>
      </c>
      <c r="D324" t="s">
        <v>407</v>
      </c>
      <c r="E324" t="s">
        <v>559</v>
      </c>
      <c r="F324">
        <v>1987</v>
      </c>
      <c r="G324" t="s">
        <v>560</v>
      </c>
      <c r="H324">
        <f>IFERROR(VLOOKUP($A324,Этап1!$B$2:$R$929,17,FALSE),0)</f>
        <v>0.90508940852819819</v>
      </c>
      <c r="I324">
        <f>IFERROR(VLOOKUP($A324,Этап2!$B$2:$R$929,17,FALSE),0)</f>
        <v>0.89572649572649565</v>
      </c>
      <c r="J324">
        <f>IFERROR(VLOOKUP($A324,Этап3!$B$2:$R$929,17,FALSE),0)</f>
        <v>0.87390213299874531</v>
      </c>
      <c r="K324">
        <f>IFERROR(VLOOKUP($A324,Этап4!$B$2:$R$929,17,FALSE),0)</f>
        <v>0</v>
      </c>
      <c r="L324">
        <f t="shared" si="25"/>
        <v>0.90508940852819819</v>
      </c>
      <c r="M324">
        <f t="shared" si="26"/>
        <v>0.89572649572649565</v>
      </c>
      <c r="N324">
        <f t="shared" si="27"/>
        <v>0.87390213299874531</v>
      </c>
      <c r="O324">
        <f t="shared" si="28"/>
        <v>2.6747180372534389</v>
      </c>
      <c r="P324">
        <f t="shared" si="29"/>
        <v>1.8008159042546938</v>
      </c>
    </row>
    <row r="325" spans="1:16" x14ac:dyDescent="0.25">
      <c r="A325">
        <v>423</v>
      </c>
      <c r="B325" t="s">
        <v>27</v>
      </c>
      <c r="C325" t="s">
        <v>561</v>
      </c>
      <c r="D325" t="s">
        <v>145</v>
      </c>
      <c r="E325" t="s">
        <v>562</v>
      </c>
      <c r="F325">
        <v>1979</v>
      </c>
      <c r="G325" t="s">
        <v>563</v>
      </c>
      <c r="H325">
        <f>IFERROR(VLOOKUP($A325,Этап1!$B$2:$R$929,17,FALSE),0)</f>
        <v>0.70374331550802138</v>
      </c>
      <c r="I325">
        <f>IFERROR(VLOOKUP($A325,Этап2!$B$2:$R$929,17,FALSE),0)</f>
        <v>0</v>
      </c>
      <c r="J325">
        <f>IFERROR(VLOOKUP($A325,Этап3!$B$2:$R$929,17,FALSE),0)</f>
        <v>0.59402985074626857</v>
      </c>
      <c r="K325">
        <f>IFERROR(VLOOKUP($A325,Этап4!$B$2:$R$929,17,FALSE),0)</f>
        <v>0</v>
      </c>
      <c r="L325">
        <f t="shared" si="25"/>
        <v>0.70374331550802138</v>
      </c>
      <c r="M325">
        <f t="shared" si="26"/>
        <v>0.59402985074626857</v>
      </c>
      <c r="N325">
        <f t="shared" si="27"/>
        <v>0</v>
      </c>
      <c r="O325">
        <f t="shared" si="28"/>
        <v>1.29777316625429</v>
      </c>
      <c r="P325">
        <f t="shared" si="29"/>
        <v>1.29777316625429</v>
      </c>
    </row>
    <row r="326" spans="1:16" x14ac:dyDescent="0.25">
      <c r="A326">
        <v>424</v>
      </c>
      <c r="B326" t="s">
        <v>40</v>
      </c>
      <c r="C326" t="s">
        <v>564</v>
      </c>
      <c r="D326" t="s">
        <v>565</v>
      </c>
      <c r="E326" t="s">
        <v>566</v>
      </c>
      <c r="F326">
        <v>2009</v>
      </c>
      <c r="G326" t="s">
        <v>567</v>
      </c>
      <c r="H326">
        <f>IFERROR(VLOOKUP($A326,Этап1!$B$2:$R$929,17,FALSE),0)</f>
        <v>0.48724832214765107</v>
      </c>
      <c r="I326">
        <f>IFERROR(VLOOKUP($A326,Этап2!$B$2:$R$929,17,FALSE),0)</f>
        <v>0.55567805953693494</v>
      </c>
      <c r="J326">
        <f>IFERROR(VLOOKUP($A326,Этап3!$B$2:$R$929,17,FALSE),0)</f>
        <v>0.55176211453744495</v>
      </c>
      <c r="K326">
        <f>IFERROR(VLOOKUP($A326,Этап4!$B$2:$R$929,17,FALSE),0)</f>
        <v>0.2</v>
      </c>
      <c r="L326">
        <f t="shared" si="25"/>
        <v>0.55567805953693494</v>
      </c>
      <c r="M326">
        <f t="shared" si="26"/>
        <v>0.55176211453744495</v>
      </c>
      <c r="N326">
        <f t="shared" si="27"/>
        <v>0.48724832214765107</v>
      </c>
      <c r="O326">
        <f t="shared" si="28"/>
        <v>1.5946884962220309</v>
      </c>
      <c r="P326">
        <f t="shared" si="29"/>
        <v>1.1074401740743798</v>
      </c>
    </row>
    <row r="327" spans="1:16" x14ac:dyDescent="0.25">
      <c r="A327">
        <v>425</v>
      </c>
      <c r="B327" t="s">
        <v>32</v>
      </c>
      <c r="C327" t="s">
        <v>568</v>
      </c>
      <c r="D327" t="s">
        <v>358</v>
      </c>
      <c r="E327" t="s">
        <v>566</v>
      </c>
      <c r="F327">
        <v>2011</v>
      </c>
      <c r="G327" t="s">
        <v>569</v>
      </c>
      <c r="H327">
        <f>IFERROR(VLOOKUP($A327,Этап1!$B$2:$R$929,17,FALSE),0)</f>
        <v>0</v>
      </c>
      <c r="I327">
        <f>IFERROR(VLOOKUP($A327,Этап2!$B$2:$R$929,17,FALSE),0)</f>
        <v>0.80877192982456148</v>
      </c>
      <c r="J327">
        <f>IFERROR(VLOOKUP($A327,Этап3!$B$2:$R$929,17,FALSE),0)</f>
        <v>0.59398496240601506</v>
      </c>
      <c r="K327">
        <f>IFERROR(VLOOKUP($A327,Этап4!$B$2:$R$929,17,FALSE),0)</f>
        <v>0.2</v>
      </c>
      <c r="L327">
        <f t="shared" si="25"/>
        <v>0.80877192982456148</v>
      </c>
      <c r="M327">
        <f t="shared" si="26"/>
        <v>0.59398496240601506</v>
      </c>
      <c r="N327">
        <f t="shared" si="27"/>
        <v>0.2</v>
      </c>
      <c r="O327">
        <f t="shared" si="28"/>
        <v>1.6027568922305766</v>
      </c>
      <c r="P327">
        <f t="shared" si="29"/>
        <v>1.4027568922305766</v>
      </c>
    </row>
    <row r="328" spans="1:16" x14ac:dyDescent="0.25">
      <c r="A328">
        <v>426</v>
      </c>
      <c r="B328" t="s">
        <v>66</v>
      </c>
      <c r="C328" t="s">
        <v>570</v>
      </c>
      <c r="D328" t="s">
        <v>131</v>
      </c>
      <c r="E328" t="s">
        <v>566</v>
      </c>
      <c r="F328">
        <v>2009</v>
      </c>
      <c r="G328" t="s">
        <v>571</v>
      </c>
      <c r="H328">
        <f>IFERROR(VLOOKUP($A328,Этап1!$B$2:$R$929,17,FALSE),0)</f>
        <v>0.2</v>
      </c>
      <c r="I328">
        <f>IFERROR(VLOOKUP($A328,Этап2!$B$2:$R$929,17,FALSE),0)</f>
        <v>0.2</v>
      </c>
      <c r="J328">
        <f>IFERROR(VLOOKUP($A328,Этап3!$B$2:$R$929,17,FALSE),0)</f>
        <v>0.2</v>
      </c>
      <c r="K328">
        <f>IFERROR(VLOOKUP($A328,Этап4!$B$2:$R$929,17,FALSE),0)</f>
        <v>0.4</v>
      </c>
      <c r="L328">
        <f t="shared" si="25"/>
        <v>0.4</v>
      </c>
      <c r="M328">
        <f t="shared" si="26"/>
        <v>0.2</v>
      </c>
      <c r="N328">
        <f t="shared" si="27"/>
        <v>0.2</v>
      </c>
      <c r="O328">
        <f t="shared" si="28"/>
        <v>0.8</v>
      </c>
      <c r="P328">
        <f t="shared" si="29"/>
        <v>0.60000000000000009</v>
      </c>
    </row>
    <row r="329" spans="1:16" x14ac:dyDescent="0.25">
      <c r="A329">
        <v>427</v>
      </c>
      <c r="B329" t="s">
        <v>66</v>
      </c>
      <c r="C329" t="s">
        <v>570</v>
      </c>
      <c r="D329" t="s">
        <v>34</v>
      </c>
      <c r="E329" t="s">
        <v>566</v>
      </c>
      <c r="F329">
        <v>2009</v>
      </c>
      <c r="G329" t="s">
        <v>571</v>
      </c>
      <c r="H329">
        <f>IFERROR(VLOOKUP($A329,Этап1!$B$2:$R$929,17,FALSE),0)</f>
        <v>0.4</v>
      </c>
      <c r="I329">
        <f>IFERROR(VLOOKUP($A329,Этап2!$B$2:$R$929,17,FALSE),0)</f>
        <v>0.4304577464788733</v>
      </c>
      <c r="J329">
        <f>IFERROR(VLOOKUP($A329,Этап3!$B$2:$R$929,17,FALSE),0)</f>
        <v>0.2</v>
      </c>
      <c r="K329">
        <f>IFERROR(VLOOKUP($A329,Этап4!$B$2:$R$929,17,FALSE),0)</f>
        <v>0.4</v>
      </c>
      <c r="L329">
        <f t="shared" si="25"/>
        <v>0.4304577464788733</v>
      </c>
      <c r="M329">
        <f t="shared" si="26"/>
        <v>0.4</v>
      </c>
      <c r="N329">
        <f t="shared" si="27"/>
        <v>0.4</v>
      </c>
      <c r="O329">
        <f t="shared" si="28"/>
        <v>1.2304577464788733</v>
      </c>
      <c r="P329">
        <f t="shared" si="29"/>
        <v>0.83045774647887338</v>
      </c>
    </row>
    <row r="330" spans="1:16" x14ac:dyDescent="0.25">
      <c r="A330">
        <v>428</v>
      </c>
      <c r="B330" t="s">
        <v>66</v>
      </c>
      <c r="C330" t="s">
        <v>572</v>
      </c>
      <c r="D330" t="s">
        <v>34</v>
      </c>
      <c r="E330" t="s">
        <v>566</v>
      </c>
      <c r="F330">
        <v>2009</v>
      </c>
      <c r="G330" t="s">
        <v>573</v>
      </c>
      <c r="H330">
        <f>IFERROR(VLOOKUP($A330,Этап1!$B$2:$R$929,17,FALSE),0)</f>
        <v>0.2</v>
      </c>
      <c r="I330">
        <f>IFERROR(VLOOKUP($A330,Этап2!$B$2:$R$929,17,FALSE),0)</f>
        <v>0.43466666666666665</v>
      </c>
      <c r="J330">
        <f>IFERROR(VLOOKUP($A330,Этап3!$B$2:$R$929,17,FALSE),0)</f>
        <v>0</v>
      </c>
      <c r="K330">
        <f>IFERROR(VLOOKUP($A330,Этап4!$B$2:$R$929,17,FALSE),0)</f>
        <v>0</v>
      </c>
      <c r="L330">
        <f t="shared" si="25"/>
        <v>0.43466666666666665</v>
      </c>
      <c r="M330">
        <f t="shared" si="26"/>
        <v>0.2</v>
      </c>
      <c r="N330">
        <f t="shared" si="27"/>
        <v>0</v>
      </c>
      <c r="O330">
        <f t="shared" si="28"/>
        <v>0.63466666666666671</v>
      </c>
      <c r="P330">
        <f t="shared" si="29"/>
        <v>0.63466666666666671</v>
      </c>
    </row>
    <row r="331" spans="1:16" x14ac:dyDescent="0.25">
      <c r="A331">
        <v>429</v>
      </c>
      <c r="B331" t="s">
        <v>23</v>
      </c>
      <c r="C331" t="s">
        <v>574</v>
      </c>
      <c r="D331" t="s">
        <v>140</v>
      </c>
      <c r="E331" t="s">
        <v>566</v>
      </c>
      <c r="F331">
        <v>2008</v>
      </c>
      <c r="G331" t="s">
        <v>573</v>
      </c>
      <c r="H331">
        <f>IFERROR(VLOOKUP($A331,Этап1!$B$2:$R$929,17,FALSE),0)</f>
        <v>0</v>
      </c>
      <c r="I331">
        <f>IFERROR(VLOOKUP($A331,Этап2!$B$2:$R$929,17,FALSE),0)</f>
        <v>0</v>
      </c>
      <c r="J331">
        <f>IFERROR(VLOOKUP($A331,Этап3!$B$2:$R$929,17,FALSE),0)</f>
        <v>0</v>
      </c>
      <c r="K331">
        <f>IFERROR(VLOOKUP($A331,Этап4!$B$2:$R$929,17,FALSE),0)</f>
        <v>0</v>
      </c>
      <c r="L331">
        <f t="shared" si="25"/>
        <v>0</v>
      </c>
      <c r="M331">
        <f t="shared" si="26"/>
        <v>0</v>
      </c>
      <c r="N331">
        <f t="shared" si="27"/>
        <v>0</v>
      </c>
      <c r="O331">
        <f t="shared" si="28"/>
        <v>0</v>
      </c>
      <c r="P331">
        <f t="shared" si="29"/>
        <v>0</v>
      </c>
    </row>
    <row r="332" spans="1:16" x14ac:dyDescent="0.25">
      <c r="A332">
        <v>430</v>
      </c>
      <c r="B332" t="s">
        <v>23</v>
      </c>
      <c r="C332" t="s">
        <v>575</v>
      </c>
      <c r="D332" t="s">
        <v>358</v>
      </c>
      <c r="E332" t="s">
        <v>566</v>
      </c>
      <c r="F332">
        <v>2008</v>
      </c>
      <c r="G332" t="s">
        <v>573</v>
      </c>
      <c r="H332">
        <f>IFERROR(VLOOKUP($A332,Этап1!$B$2:$R$929,17,FALSE),0)</f>
        <v>0.4</v>
      </c>
      <c r="I332">
        <f>IFERROR(VLOOKUP($A332,Этап2!$B$2:$R$929,17,FALSE),0)</f>
        <v>0</v>
      </c>
      <c r="J332">
        <f>IFERROR(VLOOKUP($A332,Этап3!$B$2:$R$929,17,FALSE),0)</f>
        <v>0</v>
      </c>
      <c r="K332">
        <f>IFERROR(VLOOKUP($A332,Этап4!$B$2:$R$929,17,FALSE),0)</f>
        <v>0.4</v>
      </c>
      <c r="L332">
        <f t="shared" si="25"/>
        <v>0.4</v>
      </c>
      <c r="M332">
        <f t="shared" si="26"/>
        <v>0.4</v>
      </c>
      <c r="N332">
        <f t="shared" si="27"/>
        <v>0</v>
      </c>
      <c r="O332">
        <f t="shared" si="28"/>
        <v>0.8</v>
      </c>
      <c r="P332">
        <f t="shared" si="29"/>
        <v>0.8</v>
      </c>
    </row>
    <row r="333" spans="1:16" x14ac:dyDescent="0.25">
      <c r="A333">
        <v>431</v>
      </c>
      <c r="B333" t="s">
        <v>23</v>
      </c>
      <c r="C333" t="s">
        <v>576</v>
      </c>
      <c r="D333" t="s">
        <v>117</v>
      </c>
      <c r="E333" t="s">
        <v>566</v>
      </c>
      <c r="F333">
        <v>2008</v>
      </c>
      <c r="G333" t="s">
        <v>573</v>
      </c>
      <c r="H333">
        <f>IFERROR(VLOOKUP($A333,Этап1!$B$2:$R$929,17,FALSE),0)</f>
        <v>0.4</v>
      </c>
      <c r="I333">
        <f>IFERROR(VLOOKUP($A333,Этап2!$B$2:$R$929,17,FALSE),0)</f>
        <v>0</v>
      </c>
      <c r="J333">
        <f>IFERROR(VLOOKUP($A333,Этап3!$B$2:$R$929,17,FALSE),0)</f>
        <v>0.5937921727395411</v>
      </c>
      <c r="K333">
        <f>IFERROR(VLOOKUP($A333,Этап4!$B$2:$R$929,17,FALSE),0)</f>
        <v>0.4</v>
      </c>
      <c r="L333">
        <f t="shared" si="25"/>
        <v>0.5937921727395411</v>
      </c>
      <c r="M333">
        <f t="shared" si="26"/>
        <v>0.4</v>
      </c>
      <c r="N333">
        <f t="shared" si="27"/>
        <v>0.4</v>
      </c>
      <c r="O333">
        <f t="shared" si="28"/>
        <v>1.3937921727395413</v>
      </c>
      <c r="P333">
        <f t="shared" si="29"/>
        <v>0.99379217273954112</v>
      </c>
    </row>
    <row r="334" spans="1:16" x14ac:dyDescent="0.25">
      <c r="A334">
        <v>432</v>
      </c>
      <c r="B334" t="s">
        <v>23</v>
      </c>
      <c r="C334" t="s">
        <v>495</v>
      </c>
      <c r="D334" t="s">
        <v>157</v>
      </c>
      <c r="E334" t="s">
        <v>566</v>
      </c>
      <c r="F334">
        <v>2008</v>
      </c>
      <c r="G334" t="s">
        <v>573</v>
      </c>
      <c r="H334">
        <f>IFERROR(VLOOKUP($A334,Этап1!$B$2:$R$929,17,FALSE),0)</f>
        <v>0.4</v>
      </c>
      <c r="I334">
        <f>IFERROR(VLOOKUP($A334,Этап2!$B$2:$R$929,17,FALSE),0)</f>
        <v>0.2</v>
      </c>
      <c r="J334">
        <f>IFERROR(VLOOKUP($A334,Этап3!$B$2:$R$929,17,FALSE),0)</f>
        <v>0</v>
      </c>
      <c r="K334">
        <f>IFERROR(VLOOKUP($A334,Этап4!$B$2:$R$929,17,FALSE),0)</f>
        <v>0</v>
      </c>
      <c r="L334">
        <f t="shared" si="25"/>
        <v>0.4</v>
      </c>
      <c r="M334">
        <f t="shared" si="26"/>
        <v>0.2</v>
      </c>
      <c r="N334">
        <f t="shared" si="27"/>
        <v>0</v>
      </c>
      <c r="O334">
        <f t="shared" si="28"/>
        <v>0.60000000000000009</v>
      </c>
      <c r="P334">
        <f t="shared" si="29"/>
        <v>0.60000000000000009</v>
      </c>
    </row>
    <row r="335" spans="1:16" x14ac:dyDescent="0.25">
      <c r="A335">
        <v>433</v>
      </c>
      <c r="B335" t="s">
        <v>133</v>
      </c>
      <c r="C335" t="s">
        <v>577</v>
      </c>
      <c r="D335" t="s">
        <v>578</v>
      </c>
      <c r="E335" t="s">
        <v>566</v>
      </c>
      <c r="F335">
        <v>2006</v>
      </c>
      <c r="G335" t="s">
        <v>579</v>
      </c>
      <c r="H335">
        <f>IFERROR(VLOOKUP($A335,Этап1!$B$2:$R$929,17,FALSE),0)</f>
        <v>0.80989180834621322</v>
      </c>
      <c r="I335">
        <f>IFERROR(VLOOKUP($A335,Этап2!$B$2:$R$929,17,FALSE),0)</f>
        <v>0.2</v>
      </c>
      <c r="J335">
        <f>IFERROR(VLOOKUP($A335,Этап3!$B$2:$R$929,17,FALSE),0)</f>
        <v>0.2</v>
      </c>
      <c r="K335">
        <f>IFERROR(VLOOKUP($A335,Этап4!$B$2:$R$929,17,FALSE),0)</f>
        <v>0.65663716814159301</v>
      </c>
      <c r="L335">
        <f t="shared" si="25"/>
        <v>0.80989180834621322</v>
      </c>
      <c r="M335">
        <f t="shared" si="26"/>
        <v>0.65663716814159301</v>
      </c>
      <c r="N335">
        <f t="shared" si="27"/>
        <v>0.2</v>
      </c>
      <c r="O335">
        <f t="shared" si="28"/>
        <v>1.6665289764878062</v>
      </c>
      <c r="P335">
        <f t="shared" si="29"/>
        <v>1.4665289764878062</v>
      </c>
    </row>
    <row r="336" spans="1:16" x14ac:dyDescent="0.25">
      <c r="A336">
        <v>434</v>
      </c>
      <c r="B336" t="s">
        <v>53</v>
      </c>
      <c r="C336" t="s">
        <v>580</v>
      </c>
      <c r="D336" t="s">
        <v>126</v>
      </c>
      <c r="E336" t="s">
        <v>566</v>
      </c>
      <c r="F336">
        <v>2005</v>
      </c>
      <c r="G336" t="s">
        <v>581</v>
      </c>
      <c r="H336">
        <f>IFERROR(VLOOKUP($A336,Этап1!$B$2:$R$929,17,FALSE),0)</f>
        <v>0.46336047372316808</v>
      </c>
      <c r="I336">
        <f>IFERROR(VLOOKUP($A336,Этап2!$B$2:$R$929,17,FALSE),0)</f>
        <v>0.43843447669305191</v>
      </c>
      <c r="J336">
        <f>IFERROR(VLOOKUP($A336,Этап3!$B$2:$R$929,17,FALSE),0)</f>
        <v>0</v>
      </c>
      <c r="K336">
        <f>IFERROR(VLOOKUP($A336,Этап4!$B$2:$R$929,17,FALSE),0)</f>
        <v>0</v>
      </c>
      <c r="L336">
        <f t="shared" si="25"/>
        <v>0.46336047372316808</v>
      </c>
      <c r="M336">
        <f t="shared" si="26"/>
        <v>0.43843447669305191</v>
      </c>
      <c r="N336">
        <f t="shared" si="27"/>
        <v>0</v>
      </c>
      <c r="O336">
        <f t="shared" si="28"/>
        <v>0.90179495041621993</v>
      </c>
      <c r="P336">
        <f t="shared" si="29"/>
        <v>0.90179495041621993</v>
      </c>
    </row>
    <row r="337" spans="1:16" x14ac:dyDescent="0.25">
      <c r="A337">
        <v>435</v>
      </c>
      <c r="B337" t="s">
        <v>53</v>
      </c>
      <c r="C337" t="s">
        <v>582</v>
      </c>
      <c r="D337" t="s">
        <v>327</v>
      </c>
      <c r="E337" t="s">
        <v>566</v>
      </c>
      <c r="F337">
        <v>2005</v>
      </c>
      <c r="G337" t="s">
        <v>583</v>
      </c>
      <c r="H337">
        <f>IFERROR(VLOOKUP($A337,Этап1!$B$2:$R$929,17,FALSE),0)</f>
        <v>0.4</v>
      </c>
      <c r="I337">
        <f>IFERROR(VLOOKUP($A337,Этап2!$B$2:$R$929,17,FALSE),0)</f>
        <v>0.40348037231889922</v>
      </c>
      <c r="J337">
        <f>IFERROR(VLOOKUP($A337,Этап3!$B$2:$R$929,17,FALSE),0)</f>
        <v>0</v>
      </c>
      <c r="K337">
        <f>IFERROR(VLOOKUP($A337,Этап4!$B$2:$R$929,17,FALSE),0)</f>
        <v>0.4</v>
      </c>
      <c r="L337">
        <f t="shared" si="25"/>
        <v>0.40348037231889922</v>
      </c>
      <c r="M337">
        <f t="shared" si="26"/>
        <v>0.4</v>
      </c>
      <c r="N337">
        <f t="shared" si="27"/>
        <v>0.4</v>
      </c>
      <c r="O337">
        <f t="shared" si="28"/>
        <v>1.2034803723188991</v>
      </c>
      <c r="P337">
        <f t="shared" si="29"/>
        <v>0.80348037231889924</v>
      </c>
    </row>
    <row r="338" spans="1:16" x14ac:dyDescent="0.25">
      <c r="A338">
        <v>436</v>
      </c>
      <c r="B338" t="s">
        <v>53</v>
      </c>
      <c r="C338" t="s">
        <v>584</v>
      </c>
      <c r="D338" t="s">
        <v>327</v>
      </c>
      <c r="E338" t="s">
        <v>566</v>
      </c>
      <c r="F338">
        <v>2004</v>
      </c>
      <c r="G338" t="s">
        <v>585</v>
      </c>
      <c r="H338">
        <f>IFERROR(VLOOKUP($A338,Этап1!$B$2:$R$929,17,FALSE),0)</f>
        <v>0.2</v>
      </c>
      <c r="I338">
        <f>IFERROR(VLOOKUP($A338,Этап2!$B$2:$R$929,17,FALSE),0)</f>
        <v>0</v>
      </c>
      <c r="J338">
        <f>IFERROR(VLOOKUP($A338,Этап3!$B$2:$R$929,17,FALSE),0)</f>
        <v>0.71342512908777977</v>
      </c>
      <c r="K338">
        <f>IFERROR(VLOOKUP($A338,Этап4!$B$2:$R$929,17,FALSE),0)</f>
        <v>0.53999030538051385</v>
      </c>
      <c r="L338">
        <f t="shared" si="25"/>
        <v>0.71342512908777977</v>
      </c>
      <c r="M338">
        <f t="shared" si="26"/>
        <v>0.53999030538051385</v>
      </c>
      <c r="N338">
        <f t="shared" si="27"/>
        <v>0.2</v>
      </c>
      <c r="O338">
        <f t="shared" si="28"/>
        <v>1.4534154344682937</v>
      </c>
      <c r="P338">
        <f t="shared" si="29"/>
        <v>1.2534154344682937</v>
      </c>
    </row>
    <row r="339" spans="1:16" x14ac:dyDescent="0.25">
      <c r="A339">
        <v>437</v>
      </c>
      <c r="B339" t="s">
        <v>153</v>
      </c>
      <c r="C339" t="s">
        <v>584</v>
      </c>
      <c r="D339" t="s">
        <v>145</v>
      </c>
      <c r="E339" t="s">
        <v>566</v>
      </c>
      <c r="F339">
        <v>1972</v>
      </c>
      <c r="G339" t="s">
        <v>99</v>
      </c>
      <c r="H339">
        <f>IFERROR(VLOOKUP($A339,Этап1!$B$2:$R$929,17,FALSE),0)</f>
        <v>0.78965129358830133</v>
      </c>
      <c r="I339">
        <f>IFERROR(VLOOKUP($A339,Этап2!$B$2:$R$929,17,FALSE),0)</f>
        <v>0.70955165692007804</v>
      </c>
      <c r="J339">
        <f>IFERROR(VLOOKUP($A339,Этап3!$B$2:$R$929,17,FALSE),0)</f>
        <v>0.72387037882245553</v>
      </c>
      <c r="K339">
        <f>IFERROR(VLOOKUP($A339,Этап4!$B$2:$R$929,17,FALSE),0)</f>
        <v>0</v>
      </c>
      <c r="L339">
        <f t="shared" si="25"/>
        <v>0.78965129358830133</v>
      </c>
      <c r="M339">
        <f t="shared" si="26"/>
        <v>0.72387037882245553</v>
      </c>
      <c r="N339">
        <f t="shared" si="27"/>
        <v>0.70955165692007804</v>
      </c>
      <c r="O339">
        <f t="shared" si="28"/>
        <v>2.2230733293308349</v>
      </c>
      <c r="P339">
        <f t="shared" si="29"/>
        <v>1.5135216724107567</v>
      </c>
    </row>
    <row r="340" spans="1:16" x14ac:dyDescent="0.25">
      <c r="A340">
        <v>438</v>
      </c>
      <c r="B340" t="s">
        <v>73</v>
      </c>
      <c r="C340" t="s">
        <v>586</v>
      </c>
      <c r="D340" t="s">
        <v>120</v>
      </c>
      <c r="E340" t="s">
        <v>587</v>
      </c>
      <c r="F340">
        <v>2007</v>
      </c>
      <c r="G340" t="s">
        <v>588</v>
      </c>
      <c r="H340">
        <f>IFERROR(VLOOKUP($A340,Этап1!$B$2:$R$929,17,FALSE),0)</f>
        <v>0.2</v>
      </c>
      <c r="I340">
        <f>IFERROR(VLOOKUP($A340,Этап2!$B$2:$R$929,17,FALSE),0)</f>
        <v>0.55376344086021501</v>
      </c>
      <c r="J340">
        <f>IFERROR(VLOOKUP($A340,Этап3!$B$2:$R$929,17,FALSE),0)</f>
        <v>0.2</v>
      </c>
      <c r="K340">
        <f>IFERROR(VLOOKUP($A340,Этап4!$B$2:$R$929,17,FALSE),0)</f>
        <v>0</v>
      </c>
      <c r="L340">
        <f t="shared" si="25"/>
        <v>0.55376344086021501</v>
      </c>
      <c r="M340">
        <f t="shared" si="26"/>
        <v>0.2</v>
      </c>
      <c r="N340">
        <f t="shared" si="27"/>
        <v>0.2</v>
      </c>
      <c r="O340">
        <f t="shared" si="28"/>
        <v>0.95376344086021492</v>
      </c>
      <c r="P340">
        <f t="shared" si="29"/>
        <v>0.75376344086021496</v>
      </c>
    </row>
    <row r="341" spans="1:16" x14ac:dyDescent="0.25">
      <c r="A341">
        <v>439</v>
      </c>
      <c r="B341" t="s">
        <v>27</v>
      </c>
      <c r="C341" t="s">
        <v>586</v>
      </c>
      <c r="D341" t="s">
        <v>145</v>
      </c>
      <c r="E341" t="s">
        <v>587</v>
      </c>
      <c r="F341">
        <v>1982</v>
      </c>
      <c r="G341" t="s">
        <v>589</v>
      </c>
      <c r="H341">
        <f>IFERROR(VLOOKUP($A341,Этап1!$B$2:$R$929,17,FALSE),0)</f>
        <v>0.97050147492625372</v>
      </c>
      <c r="I341">
        <f>IFERROR(VLOOKUP($A341,Этап2!$B$2:$R$929,17,FALSE),0)</f>
        <v>0.94670280036133692</v>
      </c>
      <c r="J341">
        <f>IFERROR(VLOOKUP($A341,Этап3!$B$2:$R$929,17,FALSE),0)</f>
        <v>0.82867340868530637</v>
      </c>
      <c r="K341">
        <f>IFERROR(VLOOKUP($A341,Этап4!$B$2:$R$929,17,FALSE),0)</f>
        <v>0.89881956155143339</v>
      </c>
      <c r="L341">
        <f t="shared" si="25"/>
        <v>0.97050147492625372</v>
      </c>
      <c r="M341">
        <f t="shared" si="26"/>
        <v>0.94670280036133692</v>
      </c>
      <c r="N341">
        <f t="shared" si="27"/>
        <v>0.89881956155143339</v>
      </c>
      <c r="O341">
        <f t="shared" si="28"/>
        <v>2.8160238368390242</v>
      </c>
      <c r="P341">
        <f t="shared" si="29"/>
        <v>1.9172042752875906</v>
      </c>
    </row>
    <row r="342" spans="1:16" x14ac:dyDescent="0.25">
      <c r="A342">
        <v>440</v>
      </c>
      <c r="B342" t="s">
        <v>98</v>
      </c>
      <c r="C342" t="s">
        <v>590</v>
      </c>
      <c r="D342" t="s">
        <v>239</v>
      </c>
      <c r="E342" t="s">
        <v>591</v>
      </c>
      <c r="F342">
        <v>1977</v>
      </c>
      <c r="G342" t="s">
        <v>99</v>
      </c>
      <c r="H342">
        <f>IFERROR(VLOOKUP($A342,Этап1!$B$2:$R$929,17,FALSE),0)</f>
        <v>0.70423805229936876</v>
      </c>
      <c r="I342">
        <f>IFERROR(VLOOKUP($A342,Этап2!$B$2:$R$929,17,FALSE),0)</f>
        <v>0.58365261813537672</v>
      </c>
      <c r="J342">
        <f>IFERROR(VLOOKUP($A342,Этап3!$B$2:$R$929,17,FALSE),0)</f>
        <v>0.6702172986791648</v>
      </c>
      <c r="K342">
        <f>IFERROR(VLOOKUP($A342,Этап4!$B$2:$R$929,17,FALSE),0)</f>
        <v>0</v>
      </c>
      <c r="L342">
        <f t="shared" si="25"/>
        <v>0.70423805229936876</v>
      </c>
      <c r="M342">
        <f t="shared" si="26"/>
        <v>0.6702172986791648</v>
      </c>
      <c r="N342">
        <f t="shared" si="27"/>
        <v>0.58365261813537672</v>
      </c>
      <c r="O342">
        <f t="shared" si="28"/>
        <v>1.9581079691139103</v>
      </c>
      <c r="P342">
        <f t="shared" si="29"/>
        <v>1.3744553509785336</v>
      </c>
    </row>
    <row r="343" spans="1:16" x14ac:dyDescent="0.25">
      <c r="A343">
        <v>441</v>
      </c>
      <c r="B343" t="s">
        <v>27</v>
      </c>
      <c r="C343" t="s">
        <v>592</v>
      </c>
      <c r="D343" t="s">
        <v>71</v>
      </c>
      <c r="E343" t="s">
        <v>591</v>
      </c>
      <c r="F343">
        <v>2000</v>
      </c>
      <c r="G343" t="s">
        <v>593</v>
      </c>
      <c r="H343">
        <f>IFERROR(VLOOKUP($A343,Этап1!$B$2:$R$929,17,FALSE),0)</f>
        <v>0.75893886966551349</v>
      </c>
      <c r="I343">
        <f>IFERROR(VLOOKUP($A343,Этап2!$B$2:$R$929,17,FALSE),0)</f>
        <v>0</v>
      </c>
      <c r="J343">
        <f>IFERROR(VLOOKUP($A343,Этап3!$B$2:$R$929,17,FALSE),0)</f>
        <v>0</v>
      </c>
      <c r="K343">
        <f>IFERROR(VLOOKUP($A343,Этап4!$B$2:$R$929,17,FALSE),0)</f>
        <v>0</v>
      </c>
      <c r="L343">
        <f t="shared" si="25"/>
        <v>0.75893886966551349</v>
      </c>
      <c r="M343">
        <f t="shared" si="26"/>
        <v>0</v>
      </c>
      <c r="N343">
        <f t="shared" si="27"/>
        <v>0</v>
      </c>
      <c r="O343">
        <f t="shared" si="28"/>
        <v>0.75893886966551349</v>
      </c>
      <c r="P343">
        <f t="shared" si="29"/>
        <v>0.75893886966551349</v>
      </c>
    </row>
    <row r="344" spans="1:16" x14ac:dyDescent="0.25">
      <c r="A344">
        <v>442</v>
      </c>
      <c r="B344" t="s">
        <v>153</v>
      </c>
      <c r="C344" t="s">
        <v>594</v>
      </c>
      <c r="D344" t="s">
        <v>68</v>
      </c>
      <c r="E344" t="s">
        <v>591</v>
      </c>
      <c r="F344">
        <v>1973</v>
      </c>
      <c r="G344" t="s">
        <v>595</v>
      </c>
      <c r="H344">
        <f>IFERROR(VLOOKUP($A344,Этап1!$B$2:$R$929,17,FALSE),0)</f>
        <v>1</v>
      </c>
      <c r="I344">
        <f>IFERROR(VLOOKUP($A344,Этап2!$B$2:$R$929,17,FALSE),0)</f>
        <v>1</v>
      </c>
      <c r="J344">
        <f>IFERROR(VLOOKUP($A344,Этап3!$B$2:$R$929,17,FALSE),0)</f>
        <v>1</v>
      </c>
      <c r="K344">
        <f>IFERROR(VLOOKUP($A344,Этап4!$B$2:$R$929,17,FALSE),0)</f>
        <v>1</v>
      </c>
      <c r="L344">
        <f t="shared" si="25"/>
        <v>1</v>
      </c>
      <c r="M344">
        <f t="shared" si="26"/>
        <v>1</v>
      </c>
      <c r="N344">
        <f t="shared" si="27"/>
        <v>1</v>
      </c>
      <c r="O344">
        <f t="shared" si="28"/>
        <v>3</v>
      </c>
      <c r="P344">
        <f t="shared" si="29"/>
        <v>2</v>
      </c>
    </row>
    <row r="345" spans="1:16" x14ac:dyDescent="0.25">
      <c r="A345">
        <v>443</v>
      </c>
      <c r="B345" t="s">
        <v>60</v>
      </c>
      <c r="C345" t="s">
        <v>596</v>
      </c>
      <c r="D345" t="s">
        <v>470</v>
      </c>
      <c r="E345" t="s">
        <v>591</v>
      </c>
      <c r="F345">
        <v>2010</v>
      </c>
      <c r="G345" t="s">
        <v>597</v>
      </c>
      <c r="H345">
        <f>IFERROR(VLOOKUP($A345,Этап1!$B$2:$R$929,17,FALSE),0)</f>
        <v>0.43004587155963309</v>
      </c>
      <c r="I345">
        <f>IFERROR(VLOOKUP($A345,Этап2!$B$2:$R$929,17,FALSE),0)</f>
        <v>0.51255707762557079</v>
      </c>
      <c r="J345">
        <f>IFERROR(VLOOKUP($A345,Этап3!$B$2:$R$929,17,FALSE),0)</f>
        <v>0</v>
      </c>
      <c r="K345">
        <f>IFERROR(VLOOKUP($A345,Этап4!$B$2:$R$929,17,FALSE),0)</f>
        <v>0</v>
      </c>
      <c r="L345">
        <f t="shared" si="25"/>
        <v>0.51255707762557079</v>
      </c>
      <c r="M345">
        <f t="shared" si="26"/>
        <v>0.43004587155963309</v>
      </c>
      <c r="N345">
        <f t="shared" si="27"/>
        <v>0</v>
      </c>
      <c r="O345">
        <f t="shared" si="28"/>
        <v>0.94260294918520393</v>
      </c>
      <c r="P345">
        <f t="shared" si="29"/>
        <v>0.94260294918520393</v>
      </c>
    </row>
    <row r="346" spans="1:16" x14ac:dyDescent="0.25">
      <c r="A346">
        <v>444</v>
      </c>
      <c r="B346" t="s">
        <v>60</v>
      </c>
      <c r="C346" t="s">
        <v>598</v>
      </c>
      <c r="D346" t="s">
        <v>106</v>
      </c>
      <c r="E346" t="s">
        <v>591</v>
      </c>
      <c r="F346">
        <v>2011</v>
      </c>
      <c r="G346" t="s">
        <v>597</v>
      </c>
      <c r="H346">
        <f>IFERROR(VLOOKUP($A346,Этап1!$B$2:$R$929,17,FALSE),0)</f>
        <v>0</v>
      </c>
      <c r="I346">
        <f>IFERROR(VLOOKUP($A346,Этап2!$B$2:$R$929,17,FALSE),0)</f>
        <v>0</v>
      </c>
      <c r="J346">
        <f>IFERROR(VLOOKUP($A346,Этап3!$B$2:$R$929,17,FALSE),0)</f>
        <v>0.96441947565543074</v>
      </c>
      <c r="K346">
        <f>IFERROR(VLOOKUP($A346,Этап4!$B$2:$R$929,17,FALSE),0)</f>
        <v>0.56876456876456871</v>
      </c>
      <c r="L346">
        <f t="shared" si="25"/>
        <v>0.96441947565543074</v>
      </c>
      <c r="M346">
        <f t="shared" si="26"/>
        <v>0.56876456876456871</v>
      </c>
      <c r="N346">
        <f t="shared" si="27"/>
        <v>0</v>
      </c>
      <c r="O346">
        <f t="shared" si="28"/>
        <v>1.5331840444199996</v>
      </c>
      <c r="P346">
        <f t="shared" si="29"/>
        <v>1.5331840444199996</v>
      </c>
    </row>
    <row r="347" spans="1:16" x14ac:dyDescent="0.25">
      <c r="A347">
        <v>445</v>
      </c>
      <c r="B347" t="s">
        <v>44</v>
      </c>
      <c r="C347" t="s">
        <v>599</v>
      </c>
      <c r="D347" t="s">
        <v>565</v>
      </c>
      <c r="E347" t="s">
        <v>591</v>
      </c>
      <c r="F347">
        <v>2008</v>
      </c>
      <c r="G347" t="s">
        <v>597</v>
      </c>
      <c r="H347">
        <f>IFERROR(VLOOKUP($A347,Этап1!$B$2:$R$929,17,FALSE),0)</f>
        <v>0</v>
      </c>
      <c r="I347">
        <f>IFERROR(VLOOKUP($A347,Этап2!$B$2:$R$929,17,FALSE),0)</f>
        <v>0.4</v>
      </c>
      <c r="J347">
        <f>IFERROR(VLOOKUP($A347,Этап3!$B$2:$R$929,17,FALSE),0)</f>
        <v>0</v>
      </c>
      <c r="K347">
        <f>IFERROR(VLOOKUP($A347,Этап4!$B$2:$R$929,17,FALSE),0)</f>
        <v>0</v>
      </c>
      <c r="L347">
        <f t="shared" si="25"/>
        <v>0.4</v>
      </c>
      <c r="M347">
        <f t="shared" si="26"/>
        <v>0</v>
      </c>
      <c r="N347">
        <f t="shared" si="27"/>
        <v>0</v>
      </c>
      <c r="O347">
        <f t="shared" si="28"/>
        <v>0.4</v>
      </c>
      <c r="P347">
        <f t="shared" si="29"/>
        <v>0.4</v>
      </c>
    </row>
    <row r="348" spans="1:16" x14ac:dyDescent="0.25">
      <c r="A348">
        <v>446</v>
      </c>
      <c r="B348" t="s">
        <v>336</v>
      </c>
      <c r="C348" t="s">
        <v>600</v>
      </c>
      <c r="D348" t="s">
        <v>601</v>
      </c>
      <c r="E348" t="s">
        <v>591</v>
      </c>
      <c r="F348">
        <v>2007</v>
      </c>
      <c r="G348" t="s">
        <v>597</v>
      </c>
      <c r="H348">
        <f>IFERROR(VLOOKUP($A348,Этап1!$B$2:$R$929,17,FALSE),0)</f>
        <v>1</v>
      </c>
      <c r="I348">
        <f>IFERROR(VLOOKUP($A348,Этап2!$B$2:$R$929,17,FALSE),0)</f>
        <v>0.2</v>
      </c>
      <c r="J348">
        <f>IFERROR(VLOOKUP($A348,Этап3!$B$2:$R$929,17,FALSE),0)</f>
        <v>1</v>
      </c>
      <c r="K348">
        <f>IFERROR(VLOOKUP($A348,Этап4!$B$2:$R$929,17,FALSE),0)</f>
        <v>1</v>
      </c>
      <c r="L348">
        <f t="shared" si="25"/>
        <v>1</v>
      </c>
      <c r="M348">
        <f t="shared" si="26"/>
        <v>1</v>
      </c>
      <c r="N348">
        <f t="shared" si="27"/>
        <v>1</v>
      </c>
      <c r="O348">
        <f t="shared" si="28"/>
        <v>3</v>
      </c>
      <c r="P348">
        <f t="shared" si="29"/>
        <v>2</v>
      </c>
    </row>
    <row r="349" spans="1:16" x14ac:dyDescent="0.25">
      <c r="A349">
        <v>447</v>
      </c>
      <c r="B349" t="s">
        <v>17</v>
      </c>
      <c r="C349" t="s">
        <v>602</v>
      </c>
      <c r="D349" t="s">
        <v>160</v>
      </c>
      <c r="E349" t="s">
        <v>591</v>
      </c>
      <c r="F349">
        <v>2005</v>
      </c>
      <c r="G349" t="s">
        <v>603</v>
      </c>
      <c r="H349">
        <f>IFERROR(VLOOKUP($A349,Этап1!$B$2:$R$929,17,FALSE),0)</f>
        <v>1</v>
      </c>
      <c r="I349">
        <f>IFERROR(VLOOKUP($A349,Этап2!$B$2:$R$929,17,FALSE),0)</f>
        <v>1</v>
      </c>
      <c r="J349">
        <f>IFERROR(VLOOKUP($A349,Этап3!$B$2:$R$929,17,FALSE),0)</f>
        <v>0.98695652173913062</v>
      </c>
      <c r="K349">
        <f>IFERROR(VLOOKUP($A349,Этап4!$B$2:$R$929,17,FALSE),0)</f>
        <v>0.80638722554890208</v>
      </c>
      <c r="L349">
        <f t="shared" si="25"/>
        <v>1</v>
      </c>
      <c r="M349">
        <f t="shared" si="26"/>
        <v>1</v>
      </c>
      <c r="N349">
        <f t="shared" si="27"/>
        <v>0.98695652173913062</v>
      </c>
      <c r="O349">
        <f t="shared" si="28"/>
        <v>2.9869565217391307</v>
      </c>
      <c r="P349">
        <f t="shared" si="29"/>
        <v>2</v>
      </c>
    </row>
    <row r="350" spans="1:16" x14ac:dyDescent="0.25">
      <c r="A350">
        <v>448</v>
      </c>
      <c r="B350" t="s">
        <v>17</v>
      </c>
      <c r="C350" t="s">
        <v>604</v>
      </c>
      <c r="D350" t="s">
        <v>605</v>
      </c>
      <c r="E350" t="s">
        <v>591</v>
      </c>
      <c r="F350">
        <v>2004</v>
      </c>
      <c r="G350" t="s">
        <v>606</v>
      </c>
      <c r="H350">
        <f>IFERROR(VLOOKUP($A350,Этап1!$B$2:$R$929,17,FALSE),0)</f>
        <v>0.75088339222614842</v>
      </c>
      <c r="I350">
        <f>IFERROR(VLOOKUP($A350,Этап2!$B$2:$R$929,17,FALSE),0)</f>
        <v>0.82234957020057298</v>
      </c>
      <c r="J350">
        <f>IFERROR(VLOOKUP($A350,Этап3!$B$2:$R$929,17,FALSE),0)</f>
        <v>0.87795444778685006</v>
      </c>
      <c r="K350">
        <f>IFERROR(VLOOKUP($A350,Этап4!$B$2:$R$929,17,FALSE),0)</f>
        <v>0.80052840158520477</v>
      </c>
      <c r="L350">
        <f t="shared" si="25"/>
        <v>0.87795444778685006</v>
      </c>
      <c r="M350">
        <f t="shared" si="26"/>
        <v>0.82234957020057298</v>
      </c>
      <c r="N350">
        <f t="shared" si="27"/>
        <v>0.80052840158520477</v>
      </c>
      <c r="O350">
        <f t="shared" si="28"/>
        <v>2.5008324195726281</v>
      </c>
      <c r="P350">
        <f t="shared" si="29"/>
        <v>1.7003040179874231</v>
      </c>
    </row>
    <row r="351" spans="1:16" x14ac:dyDescent="0.25">
      <c r="A351">
        <v>449</v>
      </c>
      <c r="B351" t="s">
        <v>17</v>
      </c>
      <c r="C351" t="s">
        <v>607</v>
      </c>
      <c r="D351" t="s">
        <v>196</v>
      </c>
      <c r="E351" t="s">
        <v>591</v>
      </c>
      <c r="F351">
        <v>2004</v>
      </c>
      <c r="G351" t="s">
        <v>608</v>
      </c>
      <c r="H351">
        <f>IFERROR(VLOOKUP($A351,Этап1!$B$2:$R$929,17,FALSE),0)</f>
        <v>0.7776761207685271</v>
      </c>
      <c r="I351">
        <f>IFERROR(VLOOKUP($A351,Этап2!$B$2:$R$929,17,FALSE),0)</f>
        <v>0.77989130434782605</v>
      </c>
      <c r="J351">
        <f>IFERROR(VLOOKUP($A351,Этап3!$B$2:$R$929,17,FALSE),0)</f>
        <v>0.83866995073891637</v>
      </c>
      <c r="K351">
        <f>IFERROR(VLOOKUP($A351,Этап4!$B$2:$R$929,17,FALSE),0)</f>
        <v>0.71971496437054627</v>
      </c>
      <c r="L351">
        <f t="shared" si="25"/>
        <v>0.83866995073891637</v>
      </c>
      <c r="M351">
        <f t="shared" si="26"/>
        <v>0.77989130434782605</v>
      </c>
      <c r="N351">
        <f t="shared" si="27"/>
        <v>0.7776761207685271</v>
      </c>
      <c r="O351">
        <f t="shared" si="28"/>
        <v>2.3962373758552697</v>
      </c>
      <c r="P351">
        <f t="shared" si="29"/>
        <v>1.6185612550867425</v>
      </c>
    </row>
    <row r="352" spans="1:16" x14ac:dyDescent="0.25">
      <c r="A352">
        <v>450</v>
      </c>
      <c r="B352" t="s">
        <v>98</v>
      </c>
      <c r="C352" t="s">
        <v>609</v>
      </c>
      <c r="D352" t="s">
        <v>377</v>
      </c>
      <c r="E352" t="s">
        <v>591</v>
      </c>
      <c r="F352">
        <v>2000</v>
      </c>
      <c r="G352" t="s">
        <v>610</v>
      </c>
      <c r="H352">
        <f>IFERROR(VLOOKUP($A352,Этап1!$B$2:$R$929,17,FALSE),0)</f>
        <v>0.48180135718692169</v>
      </c>
      <c r="I352">
        <f>IFERROR(VLOOKUP($A352,Этап2!$B$2:$R$929,17,FALSE),0)</f>
        <v>0.54534606205250591</v>
      </c>
      <c r="J352">
        <f>IFERROR(VLOOKUP($A352,Этап3!$B$2:$R$929,17,FALSE),0)</f>
        <v>0</v>
      </c>
      <c r="K352">
        <f>IFERROR(VLOOKUP($A352,Этап4!$B$2:$R$929,17,FALSE),0)</f>
        <v>0.2</v>
      </c>
      <c r="L352">
        <f t="shared" si="25"/>
        <v>0.54534606205250591</v>
      </c>
      <c r="M352">
        <f t="shared" si="26"/>
        <v>0.48180135718692169</v>
      </c>
      <c r="N352">
        <f t="shared" si="27"/>
        <v>0.2</v>
      </c>
      <c r="O352">
        <f t="shared" si="28"/>
        <v>1.2271474192394276</v>
      </c>
      <c r="P352">
        <f t="shared" si="29"/>
        <v>1.0271474192394277</v>
      </c>
    </row>
    <row r="353" spans="1:16" x14ac:dyDescent="0.25">
      <c r="A353">
        <v>451</v>
      </c>
      <c r="B353" t="s">
        <v>98</v>
      </c>
      <c r="C353" t="s">
        <v>611</v>
      </c>
      <c r="D353" t="s">
        <v>196</v>
      </c>
      <c r="E353" t="s">
        <v>591</v>
      </c>
      <c r="F353">
        <v>1981</v>
      </c>
      <c r="G353" t="s">
        <v>563</v>
      </c>
      <c r="H353">
        <f>IFERROR(VLOOKUP($A353,Этап1!$B$2:$R$929,17,FALSE),0)</f>
        <v>0.5717423133235725</v>
      </c>
      <c r="I353">
        <f>IFERROR(VLOOKUP($A353,Этап2!$B$2:$R$929,17,FALSE),0)</f>
        <v>0.58290816326530615</v>
      </c>
      <c r="J353">
        <f>IFERROR(VLOOKUP($A353,Этап3!$B$2:$R$929,17,FALSE),0)</f>
        <v>0.59380898452246123</v>
      </c>
      <c r="K353">
        <f>IFERROR(VLOOKUP($A353,Этап4!$B$2:$R$929,17,FALSE),0)</f>
        <v>0.65741254858412002</v>
      </c>
      <c r="L353">
        <f t="shared" si="25"/>
        <v>0.65741254858412002</v>
      </c>
      <c r="M353">
        <f t="shared" si="26"/>
        <v>0.59380898452246123</v>
      </c>
      <c r="N353">
        <f t="shared" si="27"/>
        <v>0.58290816326530615</v>
      </c>
      <c r="O353">
        <f t="shared" si="28"/>
        <v>1.8341296963718874</v>
      </c>
      <c r="P353">
        <f t="shared" si="29"/>
        <v>1.2512215331065812</v>
      </c>
    </row>
    <row r="354" spans="1:16" x14ac:dyDescent="0.25">
      <c r="A354">
        <v>452</v>
      </c>
      <c r="B354" t="s">
        <v>251</v>
      </c>
      <c r="C354" t="s">
        <v>598</v>
      </c>
      <c r="D354" t="s">
        <v>104</v>
      </c>
      <c r="E354" t="s">
        <v>591</v>
      </c>
      <c r="F354">
        <v>1975</v>
      </c>
      <c r="G354" t="s">
        <v>563</v>
      </c>
      <c r="H354">
        <f>IFERROR(VLOOKUP($A354,Этап1!$B$2:$R$929,17,FALSE),0)</f>
        <v>1</v>
      </c>
      <c r="I354">
        <f>IFERROR(VLOOKUP($A354,Этап2!$B$2:$R$929,17,FALSE),0)</f>
        <v>0.69148936170212771</v>
      </c>
      <c r="J354">
        <f>IFERROR(VLOOKUP($A354,Этап3!$B$2:$R$929,17,FALSE),0)</f>
        <v>0.74153846153846159</v>
      </c>
      <c r="K354">
        <f>IFERROR(VLOOKUP($A354,Этап4!$B$2:$R$929,17,FALSE),0)</f>
        <v>0.63563962170233967</v>
      </c>
      <c r="L354">
        <f t="shared" si="25"/>
        <v>1</v>
      </c>
      <c r="M354">
        <f t="shared" si="26"/>
        <v>0.74153846153846159</v>
      </c>
      <c r="N354">
        <f t="shared" si="27"/>
        <v>0.69148936170212771</v>
      </c>
      <c r="O354">
        <f t="shared" si="28"/>
        <v>2.4330278232405891</v>
      </c>
      <c r="P354">
        <f t="shared" si="29"/>
        <v>1.7415384615384615</v>
      </c>
    </row>
    <row r="355" spans="1:16" x14ac:dyDescent="0.25">
      <c r="A355">
        <v>453</v>
      </c>
      <c r="B355" t="s">
        <v>23</v>
      </c>
      <c r="C355" t="s">
        <v>119</v>
      </c>
      <c r="D355" t="s">
        <v>157</v>
      </c>
      <c r="E355" t="s">
        <v>591</v>
      </c>
      <c r="F355">
        <v>2008</v>
      </c>
      <c r="G355" t="s">
        <v>612</v>
      </c>
      <c r="H355">
        <f>IFERROR(VLOOKUP($A355,Этап1!$B$2:$R$929,17,FALSE),0)</f>
        <v>0.5971107544141252</v>
      </c>
      <c r="I355">
        <f>IFERROR(VLOOKUP($A355,Этап2!$B$2:$R$929,17,FALSE),0)</f>
        <v>0.95560253699788589</v>
      </c>
      <c r="J355">
        <f>IFERROR(VLOOKUP($A355,Этап3!$B$2:$R$929,17,FALSE),0)</f>
        <v>0.60439560439560436</v>
      </c>
      <c r="K355">
        <f>IFERROR(VLOOKUP($A355,Этап4!$B$2:$R$929,17,FALSE),0)</f>
        <v>0.70047169811320753</v>
      </c>
      <c r="L355">
        <f t="shared" si="25"/>
        <v>0.95560253699788589</v>
      </c>
      <c r="M355">
        <f t="shared" si="26"/>
        <v>0.70047169811320753</v>
      </c>
      <c r="N355">
        <f t="shared" si="27"/>
        <v>0.60439560439560436</v>
      </c>
      <c r="O355">
        <f t="shared" si="28"/>
        <v>2.260469839506698</v>
      </c>
      <c r="P355">
        <f t="shared" si="29"/>
        <v>1.6560742351110935</v>
      </c>
    </row>
    <row r="356" spans="1:16" x14ac:dyDescent="0.25">
      <c r="A356">
        <v>454</v>
      </c>
      <c r="B356" t="s">
        <v>23</v>
      </c>
      <c r="C356" t="s">
        <v>613</v>
      </c>
      <c r="D356" t="s">
        <v>38</v>
      </c>
      <c r="E356" t="s">
        <v>591</v>
      </c>
      <c r="F356">
        <v>2008</v>
      </c>
      <c r="G356" t="s">
        <v>612</v>
      </c>
      <c r="H356">
        <f>IFERROR(VLOOKUP($A356,Этап1!$B$2:$R$929,17,FALSE),0)</f>
        <v>0.2</v>
      </c>
      <c r="I356">
        <f>IFERROR(VLOOKUP($A356,Этап2!$B$2:$R$929,17,FALSE),0)</f>
        <v>0.67563527653213751</v>
      </c>
      <c r="J356">
        <f>IFERROR(VLOOKUP($A356,Этап3!$B$2:$R$929,17,FALSE),0)</f>
        <v>0.64610866372980913</v>
      </c>
      <c r="K356">
        <f>IFERROR(VLOOKUP($A356,Этап4!$B$2:$R$929,17,FALSE),0)</f>
        <v>0.58695652173913038</v>
      </c>
      <c r="L356">
        <f t="shared" si="25"/>
        <v>0.67563527653213751</v>
      </c>
      <c r="M356">
        <f t="shared" si="26"/>
        <v>0.64610866372980913</v>
      </c>
      <c r="N356">
        <f t="shared" si="27"/>
        <v>0.58695652173913038</v>
      </c>
      <c r="O356">
        <f t="shared" si="28"/>
        <v>1.908700462001077</v>
      </c>
      <c r="P356">
        <f t="shared" si="29"/>
        <v>1.3217439402619466</v>
      </c>
    </row>
    <row r="357" spans="1:16" x14ac:dyDescent="0.25">
      <c r="A357">
        <v>455</v>
      </c>
      <c r="B357" t="s">
        <v>73</v>
      </c>
      <c r="C357" t="s">
        <v>614</v>
      </c>
      <c r="D357" t="s">
        <v>117</v>
      </c>
      <c r="E357" t="s">
        <v>591</v>
      </c>
      <c r="F357">
        <v>2007</v>
      </c>
      <c r="G357" t="s">
        <v>615</v>
      </c>
      <c r="H357">
        <f>IFERROR(VLOOKUP($A357,Этап1!$B$2:$R$929,17,FALSE),0)</f>
        <v>0.90734265734265729</v>
      </c>
      <c r="I357">
        <f>IFERROR(VLOOKUP($A357,Этап2!$B$2:$R$929,17,FALSE),0)</f>
        <v>0.81218637992831533</v>
      </c>
      <c r="J357">
        <f>IFERROR(VLOOKUP($A357,Этап3!$B$2:$R$929,17,FALSE),0)</f>
        <v>0.74671052631578949</v>
      </c>
      <c r="K357">
        <f>IFERROR(VLOOKUP($A357,Этап4!$B$2:$R$929,17,FALSE),0)</f>
        <v>0.77850399419026872</v>
      </c>
      <c r="L357">
        <f t="shared" si="25"/>
        <v>0.90734265734265729</v>
      </c>
      <c r="M357">
        <f t="shared" si="26"/>
        <v>0.81218637992831533</v>
      </c>
      <c r="N357">
        <f t="shared" si="27"/>
        <v>0.77850399419026872</v>
      </c>
      <c r="O357">
        <f t="shared" si="28"/>
        <v>2.4980330314612411</v>
      </c>
      <c r="P357">
        <f t="shared" si="29"/>
        <v>1.7195290372709726</v>
      </c>
    </row>
    <row r="358" spans="1:16" x14ac:dyDescent="0.25">
      <c r="A358">
        <v>456</v>
      </c>
      <c r="B358" t="s">
        <v>133</v>
      </c>
      <c r="C358" t="s">
        <v>402</v>
      </c>
      <c r="D358" t="s">
        <v>138</v>
      </c>
      <c r="E358" t="s">
        <v>591</v>
      </c>
      <c r="F358">
        <v>2006</v>
      </c>
      <c r="G358" t="s">
        <v>603</v>
      </c>
      <c r="H358">
        <f>IFERROR(VLOOKUP($A358,Этап1!$B$2:$R$929,17,FALSE),0)</f>
        <v>0.94244604316546743</v>
      </c>
      <c r="I358">
        <f>IFERROR(VLOOKUP($A358,Этап2!$B$2:$R$929,17,FALSE),0)</f>
        <v>0.91095350669818753</v>
      </c>
      <c r="J358">
        <f>IFERROR(VLOOKUP($A358,Этап3!$B$2:$R$929,17,FALSE),0)</f>
        <v>0.88177940280316869</v>
      </c>
      <c r="K358">
        <f>IFERROR(VLOOKUP($A358,Этап4!$B$2:$R$929,17,FALSE),0)</f>
        <v>0.94162436548223361</v>
      </c>
      <c r="L358">
        <f t="shared" si="25"/>
        <v>0.94244604316546743</v>
      </c>
      <c r="M358">
        <f t="shared" si="26"/>
        <v>0.94162436548223361</v>
      </c>
      <c r="N358">
        <f t="shared" si="27"/>
        <v>0.91095350669818753</v>
      </c>
      <c r="O358">
        <f t="shared" si="28"/>
        <v>2.7950239153458885</v>
      </c>
      <c r="P358">
        <f t="shared" si="29"/>
        <v>1.8840704086477009</v>
      </c>
    </row>
    <row r="359" spans="1:16" x14ac:dyDescent="0.25">
      <c r="A359">
        <v>457</v>
      </c>
      <c r="B359" t="s">
        <v>133</v>
      </c>
      <c r="C359" t="s">
        <v>616</v>
      </c>
      <c r="D359" t="s">
        <v>145</v>
      </c>
      <c r="E359" t="s">
        <v>591</v>
      </c>
      <c r="F359">
        <v>2006</v>
      </c>
      <c r="G359" t="s">
        <v>617</v>
      </c>
      <c r="H359">
        <f>IFERROR(VLOOKUP($A359,Этап1!$B$2:$R$929,17,FALSE),0)</f>
        <v>0.92907801418439706</v>
      </c>
      <c r="I359">
        <f>IFERROR(VLOOKUP($A359,Этап2!$B$2:$R$929,17,FALSE),0)</f>
        <v>0.84626647144948752</v>
      </c>
      <c r="J359">
        <f>IFERROR(VLOOKUP($A359,Этап3!$B$2:$R$929,17,FALSE),0)</f>
        <v>0.2</v>
      </c>
      <c r="K359">
        <f>IFERROR(VLOOKUP($A359,Этап4!$B$2:$R$929,17,FALSE),0)</f>
        <v>0.91304347826086973</v>
      </c>
      <c r="L359">
        <f t="shared" si="25"/>
        <v>0.92907801418439706</v>
      </c>
      <c r="M359">
        <f t="shared" si="26"/>
        <v>0.91304347826086973</v>
      </c>
      <c r="N359">
        <f t="shared" si="27"/>
        <v>0.84626647144948752</v>
      </c>
      <c r="O359">
        <f t="shared" si="28"/>
        <v>2.6883879638947543</v>
      </c>
      <c r="P359">
        <f t="shared" si="29"/>
        <v>1.8421214924452669</v>
      </c>
    </row>
    <row r="360" spans="1:16" x14ac:dyDescent="0.25">
      <c r="A360">
        <v>458</v>
      </c>
      <c r="B360" t="s">
        <v>53</v>
      </c>
      <c r="C360" t="s">
        <v>618</v>
      </c>
      <c r="D360" t="s">
        <v>481</v>
      </c>
      <c r="E360" t="s">
        <v>591</v>
      </c>
      <c r="F360">
        <v>2005</v>
      </c>
      <c r="G360" t="s">
        <v>619</v>
      </c>
      <c r="H360">
        <f>IFERROR(VLOOKUP($A360,Этап1!$B$2:$R$929,17,FALSE),0)</f>
        <v>0.79140328697850826</v>
      </c>
      <c r="I360">
        <f>IFERROR(VLOOKUP($A360,Этап2!$B$2:$R$929,17,FALSE),0)</f>
        <v>0.76223241590214064</v>
      </c>
      <c r="J360">
        <f>IFERROR(VLOOKUP($A360,Этап3!$B$2:$R$929,17,FALSE),0)</f>
        <v>0.83737373737373733</v>
      </c>
      <c r="K360">
        <f>IFERROR(VLOOKUP($A360,Этап4!$B$2:$R$929,17,FALSE),0)</f>
        <v>0.71273192578374922</v>
      </c>
      <c r="L360">
        <f t="shared" si="25"/>
        <v>0.83737373737373733</v>
      </c>
      <c r="M360">
        <f t="shared" si="26"/>
        <v>0.79140328697850826</v>
      </c>
      <c r="N360">
        <f t="shared" si="27"/>
        <v>0.76223241590214064</v>
      </c>
      <c r="O360">
        <f t="shared" si="28"/>
        <v>2.3910094402543862</v>
      </c>
      <c r="P360">
        <f t="shared" si="29"/>
        <v>1.6287770243522455</v>
      </c>
    </row>
    <row r="361" spans="1:16" x14ac:dyDescent="0.25">
      <c r="A361">
        <v>459</v>
      </c>
      <c r="B361" t="s">
        <v>53</v>
      </c>
      <c r="C361" t="s">
        <v>620</v>
      </c>
      <c r="D361" t="s">
        <v>52</v>
      </c>
      <c r="E361" t="s">
        <v>591</v>
      </c>
      <c r="F361">
        <v>2005</v>
      </c>
      <c r="G361" t="s">
        <v>603</v>
      </c>
      <c r="H361">
        <f>IFERROR(VLOOKUP($A361,Этап1!$B$2:$R$929,17,FALSE),0)</f>
        <v>0.64073694984646878</v>
      </c>
      <c r="I361">
        <f>IFERROR(VLOOKUP($A361,Этап2!$B$2:$R$929,17,FALSE),0)</f>
        <v>0.63021491782553718</v>
      </c>
      <c r="J361">
        <f>IFERROR(VLOOKUP($A361,Этап3!$B$2:$R$929,17,FALSE),0)</f>
        <v>0.61865671641791053</v>
      </c>
      <c r="K361">
        <f>IFERROR(VLOOKUP($A361,Этап4!$B$2:$R$929,17,FALSE),0)</f>
        <v>0.64244521337946958</v>
      </c>
      <c r="L361">
        <f t="shared" si="25"/>
        <v>0.64244521337946958</v>
      </c>
      <c r="M361">
        <f t="shared" si="26"/>
        <v>0.64073694984646878</v>
      </c>
      <c r="N361">
        <f t="shared" si="27"/>
        <v>0.63021491782553718</v>
      </c>
      <c r="O361">
        <f t="shared" si="28"/>
        <v>1.9133970810514755</v>
      </c>
      <c r="P361">
        <f t="shared" si="29"/>
        <v>1.2831821632259384</v>
      </c>
    </row>
    <row r="362" spans="1:16" x14ac:dyDescent="0.25">
      <c r="A362">
        <v>460</v>
      </c>
      <c r="B362" t="s">
        <v>53</v>
      </c>
      <c r="C362" t="s">
        <v>621</v>
      </c>
      <c r="D362" t="s">
        <v>117</v>
      </c>
      <c r="E362" t="s">
        <v>591</v>
      </c>
      <c r="F362">
        <v>2004</v>
      </c>
      <c r="G362" t="s">
        <v>622</v>
      </c>
      <c r="H362">
        <f>IFERROR(VLOOKUP($A362,Этап1!$B$2:$R$929,17,FALSE),0)</f>
        <v>0</v>
      </c>
      <c r="I362">
        <f>IFERROR(VLOOKUP($A362,Этап2!$B$2:$R$929,17,FALSE),0)</f>
        <v>0.60755636806825097</v>
      </c>
      <c r="J362">
        <f>IFERROR(VLOOKUP($A362,Этап3!$B$2:$R$929,17,FALSE),0)</f>
        <v>0.66908797417272003</v>
      </c>
      <c r="K362">
        <f>IFERROR(VLOOKUP($A362,Этап4!$B$2:$R$929,17,FALSE),0)</f>
        <v>0.68134556574923555</v>
      </c>
      <c r="L362">
        <f t="shared" si="25"/>
        <v>0.68134556574923555</v>
      </c>
      <c r="M362">
        <f t="shared" si="26"/>
        <v>0.66908797417272003</v>
      </c>
      <c r="N362">
        <f t="shared" si="27"/>
        <v>0.60755636806825097</v>
      </c>
      <c r="O362">
        <f t="shared" si="28"/>
        <v>1.9579899079902066</v>
      </c>
      <c r="P362">
        <f t="shared" si="29"/>
        <v>1.3504335399219556</v>
      </c>
    </row>
    <row r="363" spans="1:16" x14ac:dyDescent="0.25">
      <c r="A363">
        <v>461</v>
      </c>
      <c r="B363" t="s">
        <v>143</v>
      </c>
      <c r="C363" t="s">
        <v>623</v>
      </c>
      <c r="D363" t="s">
        <v>327</v>
      </c>
      <c r="E363" t="s">
        <v>591</v>
      </c>
      <c r="F363">
        <v>2003</v>
      </c>
      <c r="G363" t="s">
        <v>624</v>
      </c>
      <c r="H363">
        <f>IFERROR(VLOOKUP($A363,Этап1!$B$2:$R$929,17,FALSE),0)</f>
        <v>0.2</v>
      </c>
      <c r="I363">
        <f>IFERROR(VLOOKUP($A363,Этап2!$B$2:$R$929,17,FALSE),0)</f>
        <v>0.2</v>
      </c>
      <c r="J363">
        <f>IFERROR(VLOOKUP($A363,Этап3!$B$2:$R$929,17,FALSE),0)</f>
        <v>0.63676731793960917</v>
      </c>
      <c r="K363">
        <f>IFERROR(VLOOKUP($A363,Этап4!$B$2:$R$929,17,FALSE),0)</f>
        <v>0.7988209285187915</v>
      </c>
      <c r="L363">
        <f t="shared" si="25"/>
        <v>0.7988209285187915</v>
      </c>
      <c r="M363">
        <f t="shared" si="26"/>
        <v>0.63676731793960917</v>
      </c>
      <c r="N363">
        <f t="shared" si="27"/>
        <v>0.2</v>
      </c>
      <c r="O363">
        <f t="shared" si="28"/>
        <v>1.6355882464584006</v>
      </c>
      <c r="P363">
        <f t="shared" si="29"/>
        <v>1.4355882464584007</v>
      </c>
    </row>
    <row r="364" spans="1:16" x14ac:dyDescent="0.25">
      <c r="A364">
        <v>462</v>
      </c>
      <c r="B364" t="s">
        <v>143</v>
      </c>
      <c r="C364" t="s">
        <v>391</v>
      </c>
      <c r="D364" t="s">
        <v>28</v>
      </c>
      <c r="E364" t="s">
        <v>591</v>
      </c>
      <c r="F364">
        <v>2002</v>
      </c>
      <c r="G364" t="s">
        <v>625</v>
      </c>
      <c r="H364">
        <f>IFERROR(VLOOKUP($A364,Этап1!$B$2:$R$929,17,FALSE),0)</f>
        <v>0.82948717948717943</v>
      </c>
      <c r="I364">
        <f>IFERROR(VLOOKUP($A364,Этап2!$B$2:$R$929,17,FALSE),0)</f>
        <v>0.77144970414201175</v>
      </c>
      <c r="J364">
        <f>IFERROR(VLOOKUP($A364,Этап3!$B$2:$R$929,17,FALSE),0)</f>
        <v>0.68975468975468968</v>
      </c>
      <c r="K364">
        <f>IFERROR(VLOOKUP($A364,Этап4!$B$2:$R$929,17,FALSE),0)</f>
        <v>0.76177090653548851</v>
      </c>
      <c r="L364">
        <f t="shared" si="25"/>
        <v>0.82948717948717943</v>
      </c>
      <c r="M364">
        <f t="shared" si="26"/>
        <v>0.77144970414201175</v>
      </c>
      <c r="N364">
        <f t="shared" si="27"/>
        <v>0.76177090653548851</v>
      </c>
      <c r="O364">
        <f t="shared" si="28"/>
        <v>2.3627077901646798</v>
      </c>
      <c r="P364">
        <f t="shared" si="29"/>
        <v>1.6009368836291911</v>
      </c>
    </row>
    <row r="365" spans="1:16" x14ac:dyDescent="0.25">
      <c r="A365">
        <v>463</v>
      </c>
      <c r="B365" t="s">
        <v>27</v>
      </c>
      <c r="C365" t="s">
        <v>119</v>
      </c>
      <c r="D365" t="s">
        <v>140</v>
      </c>
      <c r="E365" t="s">
        <v>591</v>
      </c>
      <c r="F365">
        <v>1976</v>
      </c>
      <c r="G365" t="s">
        <v>563</v>
      </c>
      <c r="H365">
        <f>IFERROR(VLOOKUP($A365,Этап1!$B$2:$R$929,17,FALSE),0)</f>
        <v>0.81739130434782625</v>
      </c>
      <c r="I365">
        <f>IFERROR(VLOOKUP($A365,Этап2!$B$2:$R$929,17,FALSE),0)</f>
        <v>0.77343173431734313</v>
      </c>
      <c r="J365">
        <f>IFERROR(VLOOKUP($A365,Этап3!$B$2:$R$929,17,FALSE),0)</f>
        <v>0.71989664082687332</v>
      </c>
      <c r="K365">
        <f>IFERROR(VLOOKUP($A365,Этап4!$B$2:$R$929,17,FALSE),0)</f>
        <v>0.58603628367234728</v>
      </c>
      <c r="L365">
        <f t="shared" si="25"/>
        <v>0.81739130434782625</v>
      </c>
      <c r="M365">
        <f t="shared" si="26"/>
        <v>0.77343173431734313</v>
      </c>
      <c r="N365">
        <f t="shared" si="27"/>
        <v>0.71989664082687332</v>
      </c>
      <c r="O365">
        <f t="shared" si="28"/>
        <v>2.3107196794920428</v>
      </c>
      <c r="P365">
        <f t="shared" si="29"/>
        <v>1.5908230386651694</v>
      </c>
    </row>
    <row r="366" spans="1:16" x14ac:dyDescent="0.25">
      <c r="A366">
        <v>464</v>
      </c>
      <c r="B366" t="s">
        <v>153</v>
      </c>
      <c r="C366" t="s">
        <v>613</v>
      </c>
      <c r="D366" t="s">
        <v>148</v>
      </c>
      <c r="E366" t="s">
        <v>591</v>
      </c>
      <c r="F366">
        <v>1966</v>
      </c>
      <c r="G366" t="s">
        <v>563</v>
      </c>
      <c r="H366">
        <f>IFERROR(VLOOKUP($A366,Этап1!$B$2:$R$929,17,FALSE),0)</f>
        <v>0.80412371134020599</v>
      </c>
      <c r="I366">
        <f>IFERROR(VLOOKUP($A366,Этап2!$B$2:$R$929,17,FALSE),0)</f>
        <v>0.2</v>
      </c>
      <c r="J366">
        <f>IFERROR(VLOOKUP($A366,Этап3!$B$2:$R$929,17,FALSE),0)</f>
        <v>0.57463768115942016</v>
      </c>
      <c r="K366">
        <f>IFERROR(VLOOKUP($A366,Этап4!$B$2:$R$929,17,FALSE),0)</f>
        <v>0.72722342733188716</v>
      </c>
      <c r="L366">
        <f t="shared" si="25"/>
        <v>0.80412371134020599</v>
      </c>
      <c r="M366">
        <f t="shared" si="26"/>
        <v>0.72722342733188716</v>
      </c>
      <c r="N366">
        <f t="shared" si="27"/>
        <v>0.57463768115942016</v>
      </c>
      <c r="O366">
        <f t="shared" si="28"/>
        <v>2.1059848198315132</v>
      </c>
      <c r="P366">
        <f t="shared" si="29"/>
        <v>1.5313471386720932</v>
      </c>
    </row>
    <row r="367" spans="1:16" x14ac:dyDescent="0.25">
      <c r="A367">
        <v>465</v>
      </c>
      <c r="B367" t="s">
        <v>29</v>
      </c>
      <c r="C367" t="s">
        <v>626</v>
      </c>
      <c r="D367" t="s">
        <v>250</v>
      </c>
      <c r="E367" t="s">
        <v>591</v>
      </c>
      <c r="F367">
        <v>1975</v>
      </c>
      <c r="G367" t="s">
        <v>563</v>
      </c>
      <c r="H367">
        <f>IFERROR(VLOOKUP($A367,Этап1!$B$2:$R$929,17,FALSE),0)</f>
        <v>0.58195819581958197</v>
      </c>
      <c r="I367">
        <f>IFERROR(VLOOKUP($A367,Этап2!$B$2:$R$929,17,FALSE),0)</f>
        <v>0.75398936170212771</v>
      </c>
      <c r="J367">
        <f>IFERROR(VLOOKUP($A367,Этап3!$B$2:$R$929,17,FALSE),0)</f>
        <v>0.43016393442622952</v>
      </c>
      <c r="K367">
        <f>IFERROR(VLOOKUP($A367,Этап4!$B$2:$R$929,17,FALSE),0)</f>
        <v>0.51207243460764584</v>
      </c>
      <c r="L367">
        <f t="shared" si="25"/>
        <v>0.75398936170212771</v>
      </c>
      <c r="M367">
        <f t="shared" si="26"/>
        <v>0.58195819581958197</v>
      </c>
      <c r="N367">
        <f t="shared" si="27"/>
        <v>0.51207243460764584</v>
      </c>
      <c r="O367">
        <f t="shared" si="28"/>
        <v>1.8480199921293554</v>
      </c>
      <c r="P367">
        <f t="shared" si="29"/>
        <v>1.3359475575217097</v>
      </c>
    </row>
    <row r="368" spans="1:16" x14ac:dyDescent="0.25">
      <c r="A368">
        <v>466</v>
      </c>
      <c r="B368" t="s">
        <v>29</v>
      </c>
      <c r="C368" t="s">
        <v>604</v>
      </c>
      <c r="D368" t="s">
        <v>106</v>
      </c>
      <c r="E368" t="s">
        <v>591</v>
      </c>
      <c r="F368">
        <v>1976</v>
      </c>
      <c r="G368" t="s">
        <v>563</v>
      </c>
      <c r="H368">
        <f>IFERROR(VLOOKUP($A368,Этап1!$B$2:$R$929,17,FALSE),0)</f>
        <v>0.52066929133858264</v>
      </c>
      <c r="I368">
        <f>IFERROR(VLOOKUP($A368,Этап2!$B$2:$R$929,17,FALSE),0)</f>
        <v>0.78640776699029113</v>
      </c>
      <c r="J368">
        <f>IFERROR(VLOOKUP($A368,Этап3!$B$2:$R$929,17,FALSE),0)</f>
        <v>0.48809523809523819</v>
      </c>
      <c r="K368">
        <f>IFERROR(VLOOKUP($A368,Этап4!$B$2:$R$929,17,FALSE),0)</f>
        <v>0.46740128558310373</v>
      </c>
      <c r="L368">
        <f t="shared" si="25"/>
        <v>0.78640776699029113</v>
      </c>
      <c r="M368">
        <f t="shared" si="26"/>
        <v>0.52066929133858264</v>
      </c>
      <c r="N368">
        <f t="shared" si="27"/>
        <v>0.48809523809523819</v>
      </c>
      <c r="O368">
        <f t="shared" si="28"/>
        <v>1.7951722964241119</v>
      </c>
      <c r="P368">
        <f t="shared" si="29"/>
        <v>1.3070770583288738</v>
      </c>
    </row>
    <row r="369" spans="1:16" x14ac:dyDescent="0.25">
      <c r="A369">
        <v>467</v>
      </c>
      <c r="B369" t="s">
        <v>143</v>
      </c>
      <c r="C369" t="s">
        <v>627</v>
      </c>
      <c r="D369" t="s">
        <v>418</v>
      </c>
      <c r="E369" t="s">
        <v>628</v>
      </c>
      <c r="F369">
        <v>2003</v>
      </c>
      <c r="G369" t="s">
        <v>629</v>
      </c>
      <c r="H369">
        <f>IFERROR(VLOOKUP($A369,Этап1!$B$2:$R$929,17,FALSE),0)</f>
        <v>0.78519417475728159</v>
      </c>
      <c r="I369">
        <f>IFERROR(VLOOKUP($A369,Этап2!$B$2:$R$929,17,FALSE),0)</f>
        <v>0</v>
      </c>
      <c r="J369">
        <f>IFERROR(VLOOKUP($A369,Этап3!$B$2:$R$929,17,FALSE),0)</f>
        <v>0</v>
      </c>
      <c r="K369">
        <f>IFERROR(VLOOKUP($A369,Этап4!$B$2:$R$929,17,FALSE),0)</f>
        <v>0</v>
      </c>
      <c r="L369">
        <f t="shared" si="25"/>
        <v>0.78519417475728159</v>
      </c>
      <c r="M369">
        <f t="shared" si="26"/>
        <v>0</v>
      </c>
      <c r="N369">
        <f t="shared" si="27"/>
        <v>0</v>
      </c>
      <c r="O369">
        <f t="shared" si="28"/>
        <v>0.78519417475728159</v>
      </c>
      <c r="P369">
        <f t="shared" si="29"/>
        <v>0.78519417475728159</v>
      </c>
    </row>
    <row r="370" spans="1:16" x14ac:dyDescent="0.25">
      <c r="A370">
        <v>468</v>
      </c>
      <c r="B370" t="s">
        <v>60</v>
      </c>
      <c r="C370" t="s">
        <v>630</v>
      </c>
      <c r="D370" t="s">
        <v>50</v>
      </c>
      <c r="E370" t="s">
        <v>631</v>
      </c>
      <c r="F370">
        <v>2010</v>
      </c>
      <c r="G370" t="s">
        <v>632</v>
      </c>
      <c r="H370">
        <f>IFERROR(VLOOKUP($A370,Этап1!$B$2:$R$929,17,FALSE),0)</f>
        <v>0.2</v>
      </c>
      <c r="I370">
        <f>IFERROR(VLOOKUP($A370,Этап2!$B$2:$R$929,17,FALSE),0)</f>
        <v>0.2</v>
      </c>
      <c r="J370">
        <f>IFERROR(VLOOKUP($A370,Этап3!$B$2:$R$929,17,FALSE),0)</f>
        <v>0.69034852546916892</v>
      </c>
      <c r="K370">
        <f>IFERROR(VLOOKUP($A370,Этап4!$B$2:$R$929,17,FALSE),0)</f>
        <v>0.2</v>
      </c>
      <c r="L370">
        <f t="shared" si="25"/>
        <v>0.69034852546916892</v>
      </c>
      <c r="M370">
        <f t="shared" si="26"/>
        <v>0.2</v>
      </c>
      <c r="N370">
        <f t="shared" si="27"/>
        <v>0.2</v>
      </c>
      <c r="O370">
        <f t="shared" si="28"/>
        <v>1.0903485254691689</v>
      </c>
      <c r="P370">
        <f t="shared" si="29"/>
        <v>0.89034852546916898</v>
      </c>
    </row>
    <row r="371" spans="1:16" x14ac:dyDescent="0.25">
      <c r="A371">
        <v>469</v>
      </c>
      <c r="B371" t="s">
        <v>60</v>
      </c>
      <c r="C371" t="s">
        <v>633</v>
      </c>
      <c r="D371" t="s">
        <v>84</v>
      </c>
      <c r="E371" t="s">
        <v>631</v>
      </c>
      <c r="F371">
        <v>2011</v>
      </c>
      <c r="G371" t="s">
        <v>632</v>
      </c>
      <c r="H371">
        <f>IFERROR(VLOOKUP($A371,Этап1!$B$2:$R$929,17,FALSE),0)</f>
        <v>0.2</v>
      </c>
      <c r="I371">
        <f>IFERROR(VLOOKUP($A371,Этап2!$B$2:$R$929,17,FALSE),0)</f>
        <v>0.2</v>
      </c>
      <c r="J371">
        <f>IFERROR(VLOOKUP($A371,Этап3!$B$2:$R$929,17,FALSE),0)</f>
        <v>0.63737623762376239</v>
      </c>
      <c r="K371">
        <f>IFERROR(VLOOKUP($A371,Этап4!$B$2:$R$929,17,FALSE),0)</f>
        <v>0.56612529002320178</v>
      </c>
      <c r="L371">
        <f t="shared" si="25"/>
        <v>0.63737623762376239</v>
      </c>
      <c r="M371">
        <f t="shared" si="26"/>
        <v>0.56612529002320178</v>
      </c>
      <c r="N371">
        <f t="shared" si="27"/>
        <v>0.2</v>
      </c>
      <c r="O371">
        <f t="shared" si="28"/>
        <v>1.403501527646964</v>
      </c>
      <c r="P371">
        <f t="shared" si="29"/>
        <v>1.2035015276469641</v>
      </c>
    </row>
    <row r="372" spans="1:16" x14ac:dyDescent="0.25">
      <c r="A372">
        <v>470</v>
      </c>
      <c r="B372" t="s">
        <v>60</v>
      </c>
      <c r="C372" t="s">
        <v>634</v>
      </c>
      <c r="D372" t="s">
        <v>196</v>
      </c>
      <c r="E372" t="s">
        <v>631</v>
      </c>
      <c r="F372">
        <v>2010</v>
      </c>
      <c r="G372" t="s">
        <v>632</v>
      </c>
      <c r="H372">
        <f>IFERROR(VLOOKUP($A372,Этап1!$B$2:$R$929,17,FALSE),0)</f>
        <v>0.2</v>
      </c>
      <c r="I372">
        <f>IFERROR(VLOOKUP($A372,Этап2!$B$2:$R$929,17,FALSE),0)</f>
        <v>0.51967592592592593</v>
      </c>
      <c r="J372">
        <f>IFERROR(VLOOKUP($A372,Этап3!$B$2:$R$929,17,FALSE),0)</f>
        <v>0.83739837398373995</v>
      </c>
      <c r="K372">
        <f>IFERROR(VLOOKUP($A372,Этап4!$B$2:$R$929,17,FALSE),0)</f>
        <v>0.4</v>
      </c>
      <c r="L372">
        <f t="shared" si="25"/>
        <v>0.83739837398373995</v>
      </c>
      <c r="M372">
        <f t="shared" si="26"/>
        <v>0.51967592592592593</v>
      </c>
      <c r="N372">
        <f t="shared" si="27"/>
        <v>0.4</v>
      </c>
      <c r="O372">
        <f t="shared" si="28"/>
        <v>1.7570742999096658</v>
      </c>
      <c r="P372">
        <f t="shared" si="29"/>
        <v>1.3570742999096659</v>
      </c>
    </row>
    <row r="373" spans="1:16" x14ac:dyDescent="0.25">
      <c r="A373">
        <v>471</v>
      </c>
      <c r="B373" t="s">
        <v>60</v>
      </c>
      <c r="C373" t="s">
        <v>635</v>
      </c>
      <c r="D373" t="s">
        <v>160</v>
      </c>
      <c r="E373" t="s">
        <v>631</v>
      </c>
      <c r="F373">
        <v>2011</v>
      </c>
      <c r="G373" t="s">
        <v>632</v>
      </c>
      <c r="H373">
        <f>IFERROR(VLOOKUP($A373,Этап1!$B$2:$R$929,17,FALSE),0)</f>
        <v>0.4</v>
      </c>
      <c r="I373">
        <f>IFERROR(VLOOKUP($A373,Этап2!$B$2:$R$929,17,FALSE),0)</f>
        <v>0.4672216441207076</v>
      </c>
      <c r="J373">
        <f>IFERROR(VLOOKUP($A373,Этап3!$B$2:$R$929,17,FALSE),0)</f>
        <v>0.4</v>
      </c>
      <c r="K373">
        <f>IFERROR(VLOOKUP($A373,Этап4!$B$2:$R$929,17,FALSE),0)</f>
        <v>0.4</v>
      </c>
      <c r="L373">
        <f t="shared" si="25"/>
        <v>0.4672216441207076</v>
      </c>
      <c r="M373">
        <f t="shared" si="26"/>
        <v>0.4</v>
      </c>
      <c r="N373">
        <f t="shared" si="27"/>
        <v>0.4</v>
      </c>
      <c r="O373">
        <f t="shared" si="28"/>
        <v>1.2672216441207076</v>
      </c>
      <c r="P373">
        <f t="shared" si="29"/>
        <v>0.86722164412070768</v>
      </c>
    </row>
    <row r="374" spans="1:16" x14ac:dyDescent="0.25">
      <c r="A374">
        <v>472</v>
      </c>
      <c r="B374" t="s">
        <v>60</v>
      </c>
      <c r="C374" t="s">
        <v>636</v>
      </c>
      <c r="D374" t="s">
        <v>198</v>
      </c>
      <c r="E374" t="s">
        <v>631</v>
      </c>
      <c r="F374">
        <v>2011</v>
      </c>
      <c r="G374" t="s">
        <v>632</v>
      </c>
      <c r="H374">
        <f>IFERROR(VLOOKUP($A374,Этап1!$B$2:$R$929,17,FALSE),0)</f>
        <v>0.2</v>
      </c>
      <c r="I374">
        <f>IFERROR(VLOOKUP($A374,Этап2!$B$2:$R$929,17,FALSE),0)</f>
        <v>0.49944382647385988</v>
      </c>
      <c r="J374">
        <f>IFERROR(VLOOKUP($A374,Этап3!$B$2:$R$929,17,FALSE),0)</f>
        <v>0.56718061674008813</v>
      </c>
      <c r="K374">
        <f>IFERROR(VLOOKUP($A374,Этап4!$B$2:$R$929,17,FALSE),0)</f>
        <v>0.42807017543859649</v>
      </c>
      <c r="L374">
        <f t="shared" si="25"/>
        <v>0.56718061674008813</v>
      </c>
      <c r="M374">
        <f t="shared" si="26"/>
        <v>0.49944382647385988</v>
      </c>
      <c r="N374">
        <f t="shared" si="27"/>
        <v>0.42807017543859649</v>
      </c>
      <c r="O374">
        <f t="shared" si="28"/>
        <v>1.4946946186525445</v>
      </c>
      <c r="P374">
        <f t="shared" si="29"/>
        <v>1.066624443213948</v>
      </c>
    </row>
    <row r="375" spans="1:16" x14ac:dyDescent="0.25">
      <c r="A375">
        <v>473</v>
      </c>
      <c r="B375" t="s">
        <v>60</v>
      </c>
      <c r="C375" t="s">
        <v>637</v>
      </c>
      <c r="D375" t="s">
        <v>109</v>
      </c>
      <c r="E375" t="s">
        <v>631</v>
      </c>
      <c r="F375">
        <v>2011</v>
      </c>
      <c r="G375" t="s">
        <v>632</v>
      </c>
      <c r="H375">
        <f>IFERROR(VLOOKUP($A375,Этап1!$B$2:$R$929,17,FALSE),0)</f>
        <v>0</v>
      </c>
      <c r="I375">
        <f>IFERROR(VLOOKUP($A375,Этап2!$B$2:$R$929,17,FALSE),0)</f>
        <v>0.2</v>
      </c>
      <c r="J375">
        <f>IFERROR(VLOOKUP($A375,Этап3!$B$2:$R$929,17,FALSE),0)</f>
        <v>0.86264656616415414</v>
      </c>
      <c r="K375">
        <f>IFERROR(VLOOKUP($A375,Этап4!$B$2:$R$929,17,FALSE),0)</f>
        <v>0.89377289377289371</v>
      </c>
      <c r="L375">
        <f t="shared" si="25"/>
        <v>0.89377289377289371</v>
      </c>
      <c r="M375">
        <f t="shared" si="26"/>
        <v>0.86264656616415414</v>
      </c>
      <c r="N375">
        <f t="shared" si="27"/>
        <v>0.2</v>
      </c>
      <c r="O375">
        <f t="shared" si="28"/>
        <v>1.9564194599370477</v>
      </c>
      <c r="P375">
        <f t="shared" si="29"/>
        <v>1.7564194599370477</v>
      </c>
    </row>
    <row r="376" spans="1:16" x14ac:dyDescent="0.25">
      <c r="A376">
        <v>474</v>
      </c>
      <c r="B376" t="s">
        <v>60</v>
      </c>
      <c r="C376" t="s">
        <v>638</v>
      </c>
      <c r="D376" t="s">
        <v>30</v>
      </c>
      <c r="E376" t="s">
        <v>631</v>
      </c>
      <c r="F376">
        <v>2011</v>
      </c>
      <c r="G376" t="s">
        <v>632</v>
      </c>
      <c r="H376">
        <f>IFERROR(VLOOKUP($A376,Этап1!$B$2:$R$929,17,FALSE),0)</f>
        <v>0.2</v>
      </c>
      <c r="I376">
        <f>IFERROR(VLOOKUP($A376,Этап2!$B$2:$R$929,17,FALSE),0)</f>
        <v>1</v>
      </c>
      <c r="J376">
        <f>IFERROR(VLOOKUP($A376,Этап3!$B$2:$R$929,17,FALSE),0)</f>
        <v>0.41134185303514381</v>
      </c>
      <c r="K376">
        <f>IFERROR(VLOOKUP($A376,Этап4!$B$2:$R$929,17,FALSE),0)</f>
        <v>0.64550264550264558</v>
      </c>
      <c r="L376">
        <f t="shared" si="25"/>
        <v>1</v>
      </c>
      <c r="M376">
        <f t="shared" si="26"/>
        <v>0.64550264550264558</v>
      </c>
      <c r="N376">
        <f t="shared" si="27"/>
        <v>0.41134185303514381</v>
      </c>
      <c r="O376">
        <f t="shared" si="28"/>
        <v>2.0568444985377896</v>
      </c>
      <c r="P376">
        <f t="shared" si="29"/>
        <v>1.6455026455026456</v>
      </c>
    </row>
    <row r="377" spans="1:16" x14ac:dyDescent="0.25">
      <c r="A377">
        <v>475</v>
      </c>
      <c r="B377" t="s">
        <v>40</v>
      </c>
      <c r="C377" t="s">
        <v>639</v>
      </c>
      <c r="D377" t="s">
        <v>46</v>
      </c>
      <c r="E377" t="s">
        <v>631</v>
      </c>
      <c r="F377">
        <v>2009</v>
      </c>
      <c r="G377" t="s">
        <v>632</v>
      </c>
      <c r="H377">
        <f>IFERROR(VLOOKUP($A377,Этап1!$B$2:$R$929,17,FALSE),0)</f>
        <v>0.2</v>
      </c>
      <c r="I377">
        <f>IFERROR(VLOOKUP($A377,Этап2!$B$2:$R$929,17,FALSE),0)</f>
        <v>0.2</v>
      </c>
      <c r="J377">
        <f>IFERROR(VLOOKUP($A377,Этап3!$B$2:$R$929,17,FALSE),0)</f>
        <v>0.6697860962566845</v>
      </c>
      <c r="K377">
        <f>IFERROR(VLOOKUP($A377,Этап4!$B$2:$R$929,17,FALSE),0)</f>
        <v>0.44640434192673001</v>
      </c>
      <c r="L377">
        <f t="shared" si="25"/>
        <v>0.6697860962566845</v>
      </c>
      <c r="M377">
        <f t="shared" si="26"/>
        <v>0.44640434192673001</v>
      </c>
      <c r="N377">
        <f t="shared" si="27"/>
        <v>0.2</v>
      </c>
      <c r="O377">
        <f t="shared" si="28"/>
        <v>1.3161904381834144</v>
      </c>
      <c r="P377">
        <f t="shared" si="29"/>
        <v>1.1161904381834145</v>
      </c>
    </row>
    <row r="378" spans="1:16" x14ac:dyDescent="0.25">
      <c r="A378">
        <v>476</v>
      </c>
      <c r="B378" t="s">
        <v>40</v>
      </c>
      <c r="C378" t="s">
        <v>640</v>
      </c>
      <c r="D378" t="s">
        <v>230</v>
      </c>
      <c r="E378" t="s">
        <v>631</v>
      </c>
      <c r="F378">
        <v>2009</v>
      </c>
      <c r="G378" t="s">
        <v>632</v>
      </c>
      <c r="H378">
        <f>IFERROR(VLOOKUP($A378,Этап1!$B$2:$R$929,17,FALSE),0)</f>
        <v>0.4</v>
      </c>
      <c r="I378">
        <f>IFERROR(VLOOKUP($A378,Этап2!$B$2:$R$929,17,FALSE),0)</f>
        <v>0.42893617021276598</v>
      </c>
      <c r="J378">
        <f>IFERROR(VLOOKUP($A378,Этап3!$B$2:$R$929,17,FALSE),0)</f>
        <v>0.54575163398692805</v>
      </c>
      <c r="K378">
        <f>IFERROR(VLOOKUP($A378,Этап4!$B$2:$R$929,17,FALSE),0)</f>
        <v>0.5970961887477314</v>
      </c>
      <c r="L378">
        <f t="shared" si="25"/>
        <v>0.5970961887477314</v>
      </c>
      <c r="M378">
        <f t="shared" si="26"/>
        <v>0.54575163398692805</v>
      </c>
      <c r="N378">
        <f t="shared" si="27"/>
        <v>0.42893617021276598</v>
      </c>
      <c r="O378">
        <f t="shared" si="28"/>
        <v>1.5717839929474255</v>
      </c>
      <c r="P378">
        <f t="shared" si="29"/>
        <v>1.1428478227346595</v>
      </c>
    </row>
    <row r="379" spans="1:16" x14ac:dyDescent="0.25">
      <c r="A379">
        <v>477</v>
      </c>
      <c r="B379" t="s">
        <v>40</v>
      </c>
      <c r="C379" t="s">
        <v>636</v>
      </c>
      <c r="D379" t="s">
        <v>641</v>
      </c>
      <c r="E379" t="s">
        <v>631</v>
      </c>
      <c r="F379">
        <v>2009</v>
      </c>
      <c r="G379" t="s">
        <v>632</v>
      </c>
      <c r="H379">
        <f>IFERROR(VLOOKUP($A379,Этап1!$B$2:$R$929,17,FALSE),0)</f>
        <v>0.2</v>
      </c>
      <c r="I379">
        <f>IFERROR(VLOOKUP($A379,Этап2!$B$2:$R$929,17,FALSE),0)</f>
        <v>0.54486486486486496</v>
      </c>
      <c r="J379">
        <f>IFERROR(VLOOKUP($A379,Этап3!$B$2:$R$929,17,FALSE),0)</f>
        <v>0.52187499999999998</v>
      </c>
      <c r="K379">
        <f>IFERROR(VLOOKUP($A379,Этап4!$B$2:$R$929,17,FALSE),0)</f>
        <v>0.41279799247176918</v>
      </c>
      <c r="L379">
        <f t="shared" si="25"/>
        <v>0.54486486486486496</v>
      </c>
      <c r="M379">
        <f t="shared" si="26"/>
        <v>0.52187499999999998</v>
      </c>
      <c r="N379">
        <f t="shared" si="27"/>
        <v>0.41279799247176918</v>
      </c>
      <c r="O379">
        <f t="shared" si="28"/>
        <v>1.4795378573366342</v>
      </c>
      <c r="P379">
        <f t="shared" si="29"/>
        <v>1.0667398648648649</v>
      </c>
    </row>
    <row r="380" spans="1:16" x14ac:dyDescent="0.25">
      <c r="A380">
        <v>478</v>
      </c>
      <c r="B380" t="s">
        <v>44</v>
      </c>
      <c r="C380" t="s">
        <v>642</v>
      </c>
      <c r="D380" t="s">
        <v>643</v>
      </c>
      <c r="E380" t="s">
        <v>631</v>
      </c>
      <c r="F380">
        <v>2008</v>
      </c>
      <c r="G380" t="s">
        <v>632</v>
      </c>
      <c r="H380">
        <f>IFERROR(VLOOKUP($A380,Этап1!$B$2:$R$929,17,FALSE),0)</f>
        <v>0</v>
      </c>
      <c r="I380">
        <f>IFERROR(VLOOKUP($A380,Этап2!$B$2:$R$929,17,FALSE),0)</f>
        <v>0</v>
      </c>
      <c r="J380">
        <f>IFERROR(VLOOKUP($A380,Этап3!$B$2:$R$929,17,FALSE),0)</f>
        <v>0</v>
      </c>
      <c r="K380">
        <f>IFERROR(VLOOKUP($A380,Этап4!$B$2:$R$929,17,FALSE),0)</f>
        <v>0</v>
      </c>
      <c r="L380">
        <f t="shared" si="25"/>
        <v>0</v>
      </c>
      <c r="M380">
        <f t="shared" si="26"/>
        <v>0</v>
      </c>
      <c r="N380">
        <f t="shared" si="27"/>
        <v>0</v>
      </c>
      <c r="O380">
        <f t="shared" si="28"/>
        <v>0</v>
      </c>
      <c r="P380">
        <f t="shared" si="29"/>
        <v>0</v>
      </c>
    </row>
    <row r="381" spans="1:16" x14ac:dyDescent="0.25">
      <c r="A381">
        <v>479</v>
      </c>
      <c r="B381" t="s">
        <v>44</v>
      </c>
      <c r="C381" t="s">
        <v>644</v>
      </c>
      <c r="D381" t="s">
        <v>84</v>
      </c>
      <c r="E381" t="s">
        <v>631</v>
      </c>
      <c r="F381">
        <v>2008</v>
      </c>
      <c r="G381" t="s">
        <v>632</v>
      </c>
      <c r="H381">
        <f>IFERROR(VLOOKUP($A381,Этап1!$B$2:$R$929,17,FALSE),0)</f>
        <v>0.4</v>
      </c>
      <c r="I381">
        <f>IFERROR(VLOOKUP($A381,Этап2!$B$2:$R$929,17,FALSE),0)</f>
        <v>0.4</v>
      </c>
      <c r="J381">
        <f>IFERROR(VLOOKUP($A381,Этап3!$B$2:$R$929,17,FALSE),0)</f>
        <v>0.4</v>
      </c>
      <c r="K381">
        <f>IFERROR(VLOOKUP($A381,Этап4!$B$2:$R$929,17,FALSE),0)</f>
        <v>0</v>
      </c>
      <c r="L381">
        <f t="shared" si="25"/>
        <v>0.4</v>
      </c>
      <c r="M381">
        <f t="shared" si="26"/>
        <v>0.4</v>
      </c>
      <c r="N381">
        <f t="shared" si="27"/>
        <v>0.4</v>
      </c>
      <c r="O381">
        <f t="shared" si="28"/>
        <v>1.2000000000000002</v>
      </c>
      <c r="P381">
        <f t="shared" si="29"/>
        <v>0.8</v>
      </c>
    </row>
    <row r="382" spans="1:16" x14ac:dyDescent="0.25">
      <c r="A382">
        <v>480</v>
      </c>
      <c r="B382" t="s">
        <v>44</v>
      </c>
      <c r="C382" t="s">
        <v>645</v>
      </c>
      <c r="D382" t="s">
        <v>46</v>
      </c>
      <c r="E382" t="s">
        <v>631</v>
      </c>
      <c r="F382">
        <v>2008</v>
      </c>
      <c r="G382" t="s">
        <v>632</v>
      </c>
      <c r="H382">
        <f>IFERROR(VLOOKUP($A382,Этап1!$B$2:$R$929,17,FALSE),0)</f>
        <v>0</v>
      </c>
      <c r="I382">
        <f>IFERROR(VLOOKUP($A382,Этап2!$B$2:$R$929,17,FALSE),0)</f>
        <v>0.4</v>
      </c>
      <c r="J382">
        <f>IFERROR(VLOOKUP($A382,Этап3!$B$2:$R$929,17,FALSE),0)</f>
        <v>0.4</v>
      </c>
      <c r="K382">
        <f>IFERROR(VLOOKUP($A382,Этап4!$B$2:$R$929,17,FALSE),0)</f>
        <v>0</v>
      </c>
      <c r="L382">
        <f t="shared" si="25"/>
        <v>0.4</v>
      </c>
      <c r="M382">
        <f t="shared" si="26"/>
        <v>0.4</v>
      </c>
      <c r="N382">
        <f t="shared" si="27"/>
        <v>0</v>
      </c>
      <c r="O382">
        <f t="shared" si="28"/>
        <v>0.8</v>
      </c>
      <c r="P382">
        <f t="shared" si="29"/>
        <v>0.8</v>
      </c>
    </row>
    <row r="383" spans="1:16" x14ac:dyDescent="0.25">
      <c r="A383">
        <v>481</v>
      </c>
      <c r="B383" t="s">
        <v>44</v>
      </c>
      <c r="C383" t="s">
        <v>646</v>
      </c>
      <c r="D383" t="s">
        <v>647</v>
      </c>
      <c r="E383" t="s">
        <v>631</v>
      </c>
      <c r="F383">
        <v>2008</v>
      </c>
      <c r="G383" t="s">
        <v>632</v>
      </c>
      <c r="H383">
        <f>IFERROR(VLOOKUP($A383,Этап1!$B$2:$R$929,17,FALSE),0)</f>
        <v>0.4</v>
      </c>
      <c r="I383">
        <f>IFERROR(VLOOKUP($A383,Этап2!$B$2:$R$929,17,FALSE),0)</f>
        <v>0.4</v>
      </c>
      <c r="J383">
        <f>IFERROR(VLOOKUP($A383,Этап3!$B$2:$R$929,17,FALSE),0)</f>
        <v>0.2</v>
      </c>
      <c r="K383">
        <f>IFERROR(VLOOKUP($A383,Этап4!$B$2:$R$929,17,FALSE),0)</f>
        <v>0</v>
      </c>
      <c r="L383">
        <f t="shared" si="25"/>
        <v>0.4</v>
      </c>
      <c r="M383">
        <f t="shared" si="26"/>
        <v>0.4</v>
      </c>
      <c r="N383">
        <f t="shared" si="27"/>
        <v>0.2</v>
      </c>
      <c r="O383">
        <f t="shared" si="28"/>
        <v>1</v>
      </c>
      <c r="P383">
        <f t="shared" si="29"/>
        <v>0.8</v>
      </c>
    </row>
    <row r="384" spans="1:16" x14ac:dyDescent="0.25">
      <c r="A384">
        <v>482</v>
      </c>
      <c r="B384" t="s">
        <v>133</v>
      </c>
      <c r="C384" t="s">
        <v>432</v>
      </c>
      <c r="D384" t="s">
        <v>745</v>
      </c>
      <c r="E384" t="s">
        <v>631</v>
      </c>
      <c r="F384">
        <v>2007</v>
      </c>
      <c r="G384" t="s">
        <v>742</v>
      </c>
      <c r="H384">
        <f>IFERROR(VLOOKUP($A384,Этап1!$B$2:$R$929,17,FALSE),0)</f>
        <v>0.2</v>
      </c>
      <c r="I384">
        <f>IFERROR(VLOOKUP($A384,Этап2!$B$2:$R$929,17,FALSE),0)</f>
        <v>0.2</v>
      </c>
      <c r="J384">
        <f>IFERROR(VLOOKUP($A384,Этап3!$B$2:$R$929,17,FALSE),0)</f>
        <v>0.63800705467372132</v>
      </c>
      <c r="K384">
        <f>IFERROR(VLOOKUP($A384,Этап4!$B$2:$R$929,17,FALSE),0)</f>
        <v>0.50044964028776973</v>
      </c>
      <c r="L384">
        <f t="shared" si="25"/>
        <v>0.63800705467372132</v>
      </c>
      <c r="M384">
        <f t="shared" si="26"/>
        <v>0.50044964028776973</v>
      </c>
      <c r="N384">
        <f t="shared" si="27"/>
        <v>0.2</v>
      </c>
      <c r="O384">
        <f t="shared" si="28"/>
        <v>1.3384566949614911</v>
      </c>
      <c r="P384">
        <f t="shared" si="29"/>
        <v>1.1384566949614912</v>
      </c>
    </row>
    <row r="385" spans="1:16" x14ac:dyDescent="0.25">
      <c r="A385">
        <v>483</v>
      </c>
      <c r="B385" t="s">
        <v>29</v>
      </c>
      <c r="C385" t="s">
        <v>740</v>
      </c>
      <c r="D385" t="s">
        <v>741</v>
      </c>
      <c r="E385" t="s">
        <v>631</v>
      </c>
      <c r="F385">
        <v>2007</v>
      </c>
      <c r="G385" t="s">
        <v>742</v>
      </c>
      <c r="H385">
        <f>IFERROR(VLOOKUP($A385,Этап1!$B$2:$R$929,17,FALSE),0)</f>
        <v>0.2</v>
      </c>
      <c r="I385">
        <f>IFERROR(VLOOKUP($A385,Этап2!$B$2:$R$929,17,FALSE),0)</f>
        <v>0.2</v>
      </c>
      <c r="J385">
        <f>IFERROR(VLOOKUP($A385,Этап3!$B$2:$R$929,17,FALSE),0)</f>
        <v>0.2</v>
      </c>
      <c r="K385">
        <f>IFERROR(VLOOKUP($A385,Этап4!$B$2:$R$929,17,FALSE),0)</f>
        <v>0</v>
      </c>
      <c r="L385">
        <f t="shared" si="25"/>
        <v>0.2</v>
      </c>
      <c r="M385">
        <f t="shared" si="26"/>
        <v>0.2</v>
      </c>
      <c r="N385">
        <f t="shared" si="27"/>
        <v>0.2</v>
      </c>
      <c r="O385">
        <f t="shared" si="28"/>
        <v>0.60000000000000009</v>
      </c>
      <c r="P385">
        <f t="shared" si="29"/>
        <v>0.4</v>
      </c>
    </row>
    <row r="386" spans="1:16" x14ac:dyDescent="0.25">
      <c r="A386">
        <v>484</v>
      </c>
      <c r="B386" t="s">
        <v>29</v>
      </c>
      <c r="C386" t="s">
        <v>703</v>
      </c>
      <c r="D386" t="s">
        <v>720</v>
      </c>
      <c r="E386" t="s">
        <v>631</v>
      </c>
      <c r="F386">
        <v>2007</v>
      </c>
      <c r="G386" t="s">
        <v>742</v>
      </c>
      <c r="H386">
        <f>IFERROR(VLOOKUP($A386,Этап1!$B$2:$R$929,17,FALSE),0)</f>
        <v>0</v>
      </c>
      <c r="I386">
        <f>IFERROR(VLOOKUP($A386,Этап2!$B$2:$R$929,17,FALSE),0)</f>
        <v>0</v>
      </c>
      <c r="J386">
        <f>IFERROR(VLOOKUP($A386,Этап3!$B$2:$R$929,17,FALSE),0)</f>
        <v>0</v>
      </c>
      <c r="K386">
        <f>IFERROR(VLOOKUP($A386,Этап4!$B$2:$R$929,17,FALSE),0)</f>
        <v>0</v>
      </c>
      <c r="L386">
        <f t="shared" si="25"/>
        <v>0</v>
      </c>
      <c r="M386">
        <f t="shared" si="26"/>
        <v>0</v>
      </c>
      <c r="N386">
        <f t="shared" si="27"/>
        <v>0</v>
      </c>
      <c r="O386">
        <f t="shared" si="28"/>
        <v>0</v>
      </c>
      <c r="P386">
        <f t="shared" si="29"/>
        <v>0</v>
      </c>
    </row>
    <row r="387" spans="1:16" x14ac:dyDescent="0.25">
      <c r="A387">
        <v>485</v>
      </c>
      <c r="B387" t="s">
        <v>336</v>
      </c>
      <c r="C387" t="s">
        <v>650</v>
      </c>
      <c r="D387" t="s">
        <v>211</v>
      </c>
      <c r="E387" t="s">
        <v>631</v>
      </c>
      <c r="F387">
        <v>2007</v>
      </c>
      <c r="G387" t="s">
        <v>632</v>
      </c>
      <c r="H387">
        <f>IFERROR(VLOOKUP($A387,Этап1!$B$2:$R$929,17,FALSE),0)</f>
        <v>0.2</v>
      </c>
      <c r="I387">
        <f>IFERROR(VLOOKUP($A387,Этап2!$B$2:$R$929,17,FALSE),0)</f>
        <v>0.2</v>
      </c>
      <c r="J387">
        <f>IFERROR(VLOOKUP($A387,Этап3!$B$2:$R$929,17,FALSE),0)</f>
        <v>0.5965082444228903</v>
      </c>
      <c r="K387">
        <f>IFERROR(VLOOKUP($A387,Этап4!$B$2:$R$929,17,FALSE),0)</f>
        <v>0.45097087378640766</v>
      </c>
      <c r="L387">
        <f t="shared" ref="L387:L450" si="30">LARGE($H387:$K387,1)</f>
        <v>0.5965082444228903</v>
      </c>
      <c r="M387">
        <f t="shared" ref="M387:M450" si="31">LARGE($H387:$K387,2)</f>
        <v>0.45097087378640766</v>
      </c>
      <c r="N387">
        <f t="shared" ref="N387:N450" si="32">LARGE($H387:$K387,3)</f>
        <v>0.2</v>
      </c>
      <c r="O387">
        <f t="shared" ref="O387:O450" si="33">L387+M387+N387</f>
        <v>1.2474791182092979</v>
      </c>
      <c r="P387">
        <f t="shared" ref="P387:P450" si="34">L387+M387</f>
        <v>1.047479118209298</v>
      </c>
    </row>
    <row r="388" spans="1:16" x14ac:dyDescent="0.25">
      <c r="A388">
        <v>486</v>
      </c>
      <c r="B388" t="s">
        <v>236</v>
      </c>
      <c r="C388" t="s">
        <v>651</v>
      </c>
      <c r="D388" t="s">
        <v>46</v>
      </c>
      <c r="E388" t="s">
        <v>631</v>
      </c>
      <c r="F388">
        <v>2006</v>
      </c>
      <c r="G388" t="s">
        <v>632</v>
      </c>
      <c r="H388">
        <f>IFERROR(VLOOKUP($A388,Этап1!$B$2:$R$929,17,FALSE),0)</f>
        <v>0.2</v>
      </c>
      <c r="I388">
        <f>IFERROR(VLOOKUP($A388,Этап2!$B$2:$R$929,17,FALSE),0)</f>
        <v>0</v>
      </c>
      <c r="J388">
        <f>IFERROR(VLOOKUP($A388,Этап3!$B$2:$R$929,17,FALSE),0)</f>
        <v>0</v>
      </c>
      <c r="K388">
        <f>IFERROR(VLOOKUP($A388,Этап4!$B$2:$R$929,17,FALSE),0)</f>
        <v>0.2</v>
      </c>
      <c r="L388">
        <f t="shared" si="30"/>
        <v>0.2</v>
      </c>
      <c r="M388">
        <f t="shared" si="31"/>
        <v>0.2</v>
      </c>
      <c r="N388">
        <f t="shared" si="32"/>
        <v>0</v>
      </c>
      <c r="O388">
        <f t="shared" si="33"/>
        <v>0.4</v>
      </c>
      <c r="P388">
        <f t="shared" si="34"/>
        <v>0.4</v>
      </c>
    </row>
    <row r="389" spans="1:16" x14ac:dyDescent="0.25">
      <c r="A389">
        <v>487</v>
      </c>
      <c r="B389" t="s">
        <v>236</v>
      </c>
      <c r="C389" t="s">
        <v>652</v>
      </c>
      <c r="D389" t="s">
        <v>277</v>
      </c>
      <c r="E389" t="s">
        <v>631</v>
      </c>
      <c r="F389">
        <v>2006</v>
      </c>
      <c r="G389" t="s">
        <v>632</v>
      </c>
      <c r="H389">
        <f>IFERROR(VLOOKUP($A389,Этап1!$B$2:$R$929,17,FALSE),0)</f>
        <v>0.2</v>
      </c>
      <c r="I389">
        <f>IFERROR(VLOOKUP($A389,Этап2!$B$2:$R$929,17,FALSE),0)</f>
        <v>0</v>
      </c>
      <c r="J389">
        <f>IFERROR(VLOOKUP($A389,Этап3!$B$2:$R$929,17,FALSE),0)</f>
        <v>0</v>
      </c>
      <c r="K389">
        <f>IFERROR(VLOOKUP($A389,Этап4!$B$2:$R$929,17,FALSE),0)</f>
        <v>0.2</v>
      </c>
      <c r="L389">
        <f t="shared" si="30"/>
        <v>0.2</v>
      </c>
      <c r="M389">
        <f t="shared" si="31"/>
        <v>0.2</v>
      </c>
      <c r="N389">
        <f t="shared" si="32"/>
        <v>0</v>
      </c>
      <c r="O389">
        <f t="shared" si="33"/>
        <v>0.4</v>
      </c>
      <c r="P389">
        <f t="shared" si="34"/>
        <v>0.4</v>
      </c>
    </row>
    <row r="390" spans="1:16" x14ac:dyDescent="0.25">
      <c r="A390">
        <v>488</v>
      </c>
      <c r="B390" t="s">
        <v>98</v>
      </c>
      <c r="C390" t="s">
        <v>653</v>
      </c>
      <c r="D390" t="s">
        <v>173</v>
      </c>
      <c r="E390" t="s">
        <v>631</v>
      </c>
      <c r="F390">
        <v>2000</v>
      </c>
      <c r="G390" t="s">
        <v>654</v>
      </c>
      <c r="H390">
        <f>IFERROR(VLOOKUP($A390,Этап1!$B$2:$R$929,17,FALSE),0)</f>
        <v>0.56882738528769128</v>
      </c>
      <c r="I390">
        <f>IFERROR(VLOOKUP($A390,Этап2!$B$2:$R$929,17,FALSE),0)</f>
        <v>0</v>
      </c>
      <c r="J390">
        <f>IFERROR(VLOOKUP($A390,Этап3!$B$2:$R$929,17,FALSE),0)</f>
        <v>0</v>
      </c>
      <c r="K390">
        <f>IFERROR(VLOOKUP($A390,Этап4!$B$2:$R$929,17,FALSE),0)</f>
        <v>0</v>
      </c>
      <c r="L390">
        <f t="shared" si="30"/>
        <v>0.56882738528769128</v>
      </c>
      <c r="M390">
        <f t="shared" si="31"/>
        <v>0</v>
      </c>
      <c r="N390">
        <f t="shared" si="32"/>
        <v>0</v>
      </c>
      <c r="O390">
        <f t="shared" si="33"/>
        <v>0.56882738528769128</v>
      </c>
      <c r="P390">
        <f t="shared" si="34"/>
        <v>0.56882738528769128</v>
      </c>
    </row>
    <row r="391" spans="1:16" x14ac:dyDescent="0.25">
      <c r="A391">
        <v>489</v>
      </c>
      <c r="B391" t="s">
        <v>107</v>
      </c>
      <c r="C391" t="s">
        <v>655</v>
      </c>
      <c r="D391" t="s">
        <v>50</v>
      </c>
      <c r="E391" t="s">
        <v>631</v>
      </c>
      <c r="F391">
        <v>2014</v>
      </c>
      <c r="G391" t="s">
        <v>656</v>
      </c>
      <c r="H391">
        <f>IFERROR(VLOOKUP($A391,Этап1!$B$2:$R$929,17,FALSE),0)</f>
        <v>0.4</v>
      </c>
      <c r="I391">
        <f>IFERROR(VLOOKUP($A391,Этап2!$B$2:$R$929,17,FALSE),0)</f>
        <v>0.4</v>
      </c>
      <c r="J391">
        <f>IFERROR(VLOOKUP($A391,Этап3!$B$2:$R$929,17,FALSE),0)</f>
        <v>0.4</v>
      </c>
      <c r="K391">
        <f>IFERROR(VLOOKUP($A391,Этап4!$B$2:$R$929,17,FALSE),0)</f>
        <v>0</v>
      </c>
      <c r="L391">
        <f t="shared" si="30"/>
        <v>0.4</v>
      </c>
      <c r="M391">
        <f t="shared" si="31"/>
        <v>0.4</v>
      </c>
      <c r="N391">
        <f t="shared" si="32"/>
        <v>0.4</v>
      </c>
      <c r="O391">
        <f t="shared" si="33"/>
        <v>1.2000000000000002</v>
      </c>
      <c r="P391">
        <f t="shared" si="34"/>
        <v>0.8</v>
      </c>
    </row>
    <row r="392" spans="1:16" x14ac:dyDescent="0.25">
      <c r="A392">
        <v>490</v>
      </c>
      <c r="B392" t="s">
        <v>107</v>
      </c>
      <c r="C392" t="s">
        <v>657</v>
      </c>
      <c r="D392" t="s">
        <v>466</v>
      </c>
      <c r="E392" t="s">
        <v>631</v>
      </c>
      <c r="F392">
        <v>2013</v>
      </c>
      <c r="G392" t="s">
        <v>658</v>
      </c>
      <c r="H392">
        <f>IFERROR(VLOOKUP($A392,Этап1!$B$2:$R$929,17,FALSE),0)</f>
        <v>0</v>
      </c>
      <c r="I392">
        <f>IFERROR(VLOOKUP($A392,Этап2!$B$2:$R$929,17,FALSE),0)</f>
        <v>0.4</v>
      </c>
      <c r="J392">
        <f>IFERROR(VLOOKUP($A392,Этап3!$B$2:$R$929,17,FALSE),0)</f>
        <v>0.49103942652329741</v>
      </c>
      <c r="K392">
        <f>IFERROR(VLOOKUP($A392,Этап4!$B$2:$R$929,17,FALSE),0)</f>
        <v>0.61621621621621614</v>
      </c>
      <c r="L392">
        <f t="shared" si="30"/>
        <v>0.61621621621621614</v>
      </c>
      <c r="M392">
        <f t="shared" si="31"/>
        <v>0.49103942652329741</v>
      </c>
      <c r="N392">
        <f t="shared" si="32"/>
        <v>0.4</v>
      </c>
      <c r="O392">
        <f t="shared" si="33"/>
        <v>1.5072556427395134</v>
      </c>
      <c r="P392">
        <f t="shared" si="34"/>
        <v>1.1072556427395135</v>
      </c>
    </row>
    <row r="393" spans="1:16" x14ac:dyDescent="0.25">
      <c r="A393">
        <v>491</v>
      </c>
      <c r="B393" t="s">
        <v>32</v>
      </c>
      <c r="C393" t="s">
        <v>659</v>
      </c>
      <c r="D393" t="s">
        <v>138</v>
      </c>
      <c r="E393" t="s">
        <v>631</v>
      </c>
      <c r="F393">
        <v>2010</v>
      </c>
      <c r="G393" t="s">
        <v>632</v>
      </c>
      <c r="H393">
        <f>IFERROR(VLOOKUP($A393,Этап1!$B$2:$R$929,17,FALSE),0)</f>
        <v>0.2</v>
      </c>
      <c r="I393">
        <f>IFERROR(VLOOKUP($A393,Этап2!$B$2:$R$929,17,FALSE),0)</f>
        <v>0.2</v>
      </c>
      <c r="J393">
        <f>IFERROR(VLOOKUP($A393,Этап3!$B$2:$R$929,17,FALSE),0)</f>
        <v>0.4</v>
      </c>
      <c r="K393">
        <f>IFERROR(VLOOKUP($A393,Этап4!$B$2:$R$929,17,FALSE),0)</f>
        <v>0</v>
      </c>
      <c r="L393">
        <f t="shared" si="30"/>
        <v>0.4</v>
      </c>
      <c r="M393">
        <f t="shared" si="31"/>
        <v>0.2</v>
      </c>
      <c r="N393">
        <f t="shared" si="32"/>
        <v>0.2</v>
      </c>
      <c r="O393">
        <f t="shared" si="33"/>
        <v>0.8</v>
      </c>
      <c r="P393">
        <f t="shared" si="34"/>
        <v>0.60000000000000009</v>
      </c>
    </row>
    <row r="394" spans="1:16" x14ac:dyDescent="0.25">
      <c r="A394">
        <v>492</v>
      </c>
      <c r="B394" t="s">
        <v>32</v>
      </c>
      <c r="C394" t="s">
        <v>660</v>
      </c>
      <c r="D394" t="s">
        <v>533</v>
      </c>
      <c r="E394" t="s">
        <v>631</v>
      </c>
      <c r="F394">
        <v>2011</v>
      </c>
      <c r="G394" t="s">
        <v>632</v>
      </c>
      <c r="H394">
        <f>IFERROR(VLOOKUP($A394,Этап1!$B$2:$R$929,17,FALSE),0)</f>
        <v>0.2</v>
      </c>
      <c r="I394">
        <f>IFERROR(VLOOKUP($A394,Этап2!$B$2:$R$929,17,FALSE),0)</f>
        <v>1</v>
      </c>
      <c r="J394">
        <f>IFERROR(VLOOKUP($A394,Этап3!$B$2:$R$929,17,FALSE),0)</f>
        <v>0.55148342059336819</v>
      </c>
      <c r="K394">
        <f>IFERROR(VLOOKUP($A394,Этап4!$B$2:$R$929,17,FALSE),0)</f>
        <v>1</v>
      </c>
      <c r="L394">
        <f t="shared" si="30"/>
        <v>1</v>
      </c>
      <c r="M394">
        <f t="shared" si="31"/>
        <v>1</v>
      </c>
      <c r="N394">
        <f t="shared" si="32"/>
        <v>0.55148342059336819</v>
      </c>
      <c r="O394">
        <f t="shared" si="33"/>
        <v>2.5514834205933683</v>
      </c>
      <c r="P394">
        <f t="shared" si="34"/>
        <v>2</v>
      </c>
    </row>
    <row r="395" spans="1:16" x14ac:dyDescent="0.25">
      <c r="A395">
        <v>493</v>
      </c>
      <c r="B395" t="s">
        <v>32</v>
      </c>
      <c r="C395" t="s">
        <v>661</v>
      </c>
      <c r="D395" t="s">
        <v>352</v>
      </c>
      <c r="E395" t="s">
        <v>631</v>
      </c>
      <c r="F395">
        <v>2010</v>
      </c>
      <c r="G395" t="s">
        <v>632</v>
      </c>
      <c r="H395">
        <f>IFERROR(VLOOKUP($A395,Этап1!$B$2:$R$929,17,FALSE),0)</f>
        <v>0.2</v>
      </c>
      <c r="I395">
        <f>IFERROR(VLOOKUP($A395,Этап2!$B$2:$R$929,17,FALSE),0)</f>
        <v>0.2</v>
      </c>
      <c r="J395">
        <f>IFERROR(VLOOKUP($A395,Этап3!$B$2:$R$929,17,FALSE),0)</f>
        <v>0.2</v>
      </c>
      <c r="K395">
        <f>IFERROR(VLOOKUP($A395,Этап4!$B$2:$R$929,17,FALSE),0)</f>
        <v>0.4</v>
      </c>
      <c r="L395">
        <f t="shared" si="30"/>
        <v>0.4</v>
      </c>
      <c r="M395">
        <f t="shared" si="31"/>
        <v>0.2</v>
      </c>
      <c r="N395">
        <f t="shared" si="32"/>
        <v>0.2</v>
      </c>
      <c r="O395">
        <f t="shared" si="33"/>
        <v>0.8</v>
      </c>
      <c r="P395">
        <f t="shared" si="34"/>
        <v>0.60000000000000009</v>
      </c>
    </row>
    <row r="396" spans="1:16" x14ac:dyDescent="0.25">
      <c r="A396">
        <v>494</v>
      </c>
      <c r="B396" t="s">
        <v>32</v>
      </c>
      <c r="C396" t="s">
        <v>662</v>
      </c>
      <c r="D396" t="s">
        <v>663</v>
      </c>
      <c r="E396" t="s">
        <v>631</v>
      </c>
      <c r="F396">
        <v>2011</v>
      </c>
      <c r="G396" t="s">
        <v>632</v>
      </c>
      <c r="H396">
        <f>IFERROR(VLOOKUP($A396,Этап1!$B$2:$R$929,17,FALSE),0)</f>
        <v>0</v>
      </c>
      <c r="I396">
        <f>IFERROR(VLOOKUP($A396,Этап2!$B$2:$R$929,17,FALSE),0)</f>
        <v>0</v>
      </c>
      <c r="J396">
        <f>IFERROR(VLOOKUP($A396,Этап3!$B$2:$R$929,17,FALSE),0)</f>
        <v>0</v>
      </c>
      <c r="K396">
        <f>IFERROR(VLOOKUP($A396,Этап4!$B$2:$R$929,17,FALSE),0)</f>
        <v>0</v>
      </c>
      <c r="L396">
        <f t="shared" si="30"/>
        <v>0</v>
      </c>
      <c r="M396">
        <f t="shared" si="31"/>
        <v>0</v>
      </c>
      <c r="N396">
        <f t="shared" si="32"/>
        <v>0</v>
      </c>
      <c r="O396">
        <f t="shared" si="33"/>
        <v>0</v>
      </c>
      <c r="P396">
        <f t="shared" si="34"/>
        <v>0</v>
      </c>
    </row>
    <row r="397" spans="1:16" x14ac:dyDescent="0.25">
      <c r="A397">
        <v>495</v>
      </c>
      <c r="B397" t="s">
        <v>32</v>
      </c>
      <c r="C397" t="s">
        <v>664</v>
      </c>
      <c r="D397" t="s">
        <v>114</v>
      </c>
      <c r="E397" t="s">
        <v>631</v>
      </c>
      <c r="F397">
        <v>2010</v>
      </c>
      <c r="G397" t="s">
        <v>632</v>
      </c>
      <c r="H397">
        <f>IFERROR(VLOOKUP($A397,Этап1!$B$2:$R$929,17,FALSE),0)</f>
        <v>0.2</v>
      </c>
      <c r="I397">
        <f>IFERROR(VLOOKUP($A397,Этап2!$B$2:$R$929,17,FALSE),0)</f>
        <v>0</v>
      </c>
      <c r="J397">
        <f>IFERROR(VLOOKUP($A397,Этап3!$B$2:$R$929,17,FALSE),0)</f>
        <v>0</v>
      </c>
      <c r="K397">
        <f>IFERROR(VLOOKUP($A397,Этап4!$B$2:$R$929,17,FALSE),0)</f>
        <v>0</v>
      </c>
      <c r="L397">
        <f t="shared" si="30"/>
        <v>0.2</v>
      </c>
      <c r="M397">
        <f t="shared" si="31"/>
        <v>0</v>
      </c>
      <c r="N397">
        <f t="shared" si="32"/>
        <v>0</v>
      </c>
      <c r="O397">
        <f t="shared" si="33"/>
        <v>0.2</v>
      </c>
      <c r="P397">
        <f t="shared" si="34"/>
        <v>0.2</v>
      </c>
    </row>
    <row r="398" spans="1:16" x14ac:dyDescent="0.25">
      <c r="A398">
        <v>496</v>
      </c>
      <c r="B398" t="s">
        <v>32</v>
      </c>
      <c r="C398" t="s">
        <v>665</v>
      </c>
      <c r="D398" t="s">
        <v>299</v>
      </c>
      <c r="E398" t="s">
        <v>631</v>
      </c>
      <c r="F398">
        <v>2010</v>
      </c>
      <c r="G398" t="s">
        <v>632</v>
      </c>
      <c r="H398">
        <f>IFERROR(VLOOKUP($A398,Этап1!$B$2:$R$929,17,FALSE),0)</f>
        <v>0.2</v>
      </c>
      <c r="I398">
        <f>IFERROR(VLOOKUP($A398,Этап2!$B$2:$R$929,17,FALSE),0)</f>
        <v>0.76072607260726077</v>
      </c>
      <c r="J398">
        <f>IFERROR(VLOOKUP($A398,Этап3!$B$2:$R$929,17,FALSE),0)</f>
        <v>0.45402298850574713</v>
      </c>
      <c r="K398">
        <f>IFERROR(VLOOKUP($A398,Этап4!$B$2:$R$929,17,FALSE),0)</f>
        <v>0.4</v>
      </c>
      <c r="L398">
        <f t="shared" si="30"/>
        <v>0.76072607260726077</v>
      </c>
      <c r="M398">
        <f t="shared" si="31"/>
        <v>0.45402298850574713</v>
      </c>
      <c r="N398">
        <f t="shared" si="32"/>
        <v>0.4</v>
      </c>
      <c r="O398">
        <f t="shared" si="33"/>
        <v>1.6147490611130078</v>
      </c>
      <c r="P398">
        <f t="shared" si="34"/>
        <v>1.2147490611130078</v>
      </c>
    </row>
    <row r="399" spans="1:16" x14ac:dyDescent="0.25">
      <c r="A399">
        <v>497</v>
      </c>
      <c r="B399" t="s">
        <v>32</v>
      </c>
      <c r="C399" t="s">
        <v>666</v>
      </c>
      <c r="D399" t="s">
        <v>157</v>
      </c>
      <c r="E399" t="s">
        <v>631</v>
      </c>
      <c r="F399">
        <v>2011</v>
      </c>
      <c r="G399" t="s">
        <v>632</v>
      </c>
      <c r="H399">
        <f>IFERROR(VLOOKUP($A399,Этап1!$B$2:$R$929,17,FALSE),0)</f>
        <v>0.2</v>
      </c>
      <c r="I399">
        <f>IFERROR(VLOOKUP($A399,Этап2!$B$2:$R$929,17,FALSE),0)</f>
        <v>0.2</v>
      </c>
      <c r="J399">
        <f>IFERROR(VLOOKUP($A399,Этап3!$B$2:$R$929,17,FALSE),0)</f>
        <v>0</v>
      </c>
      <c r="K399">
        <f>IFERROR(VLOOKUP($A399,Этап4!$B$2:$R$929,17,FALSE),0)</f>
        <v>0.72897196261682251</v>
      </c>
      <c r="L399">
        <f t="shared" si="30"/>
        <v>0.72897196261682251</v>
      </c>
      <c r="M399">
        <f t="shared" si="31"/>
        <v>0.2</v>
      </c>
      <c r="N399">
        <f t="shared" si="32"/>
        <v>0.2</v>
      </c>
      <c r="O399">
        <f t="shared" si="33"/>
        <v>1.1289719626168224</v>
      </c>
      <c r="P399">
        <f t="shared" si="34"/>
        <v>0.92897196261682247</v>
      </c>
    </row>
    <row r="400" spans="1:16" x14ac:dyDescent="0.25">
      <c r="A400">
        <v>498</v>
      </c>
      <c r="B400" t="s">
        <v>32</v>
      </c>
      <c r="C400" t="s">
        <v>539</v>
      </c>
      <c r="D400" t="s">
        <v>138</v>
      </c>
      <c r="E400" t="s">
        <v>631</v>
      </c>
      <c r="F400">
        <v>2010</v>
      </c>
      <c r="G400" t="s">
        <v>632</v>
      </c>
      <c r="H400">
        <f>IFERROR(VLOOKUP($A400,Этап1!$B$2:$R$929,17,FALSE),0)</f>
        <v>0.2</v>
      </c>
      <c r="I400">
        <f>IFERROR(VLOOKUP($A400,Этап2!$B$2:$R$929,17,FALSE),0)</f>
        <v>0.61548731642189591</v>
      </c>
      <c r="J400">
        <f>IFERROR(VLOOKUP($A400,Этап3!$B$2:$R$929,17,FALSE),0)</f>
        <v>0.42818428184281837</v>
      </c>
      <c r="K400">
        <f>IFERROR(VLOOKUP($A400,Этап4!$B$2:$R$929,17,FALSE),0)</f>
        <v>0.58208955223880599</v>
      </c>
      <c r="L400">
        <f t="shared" si="30"/>
        <v>0.61548731642189591</v>
      </c>
      <c r="M400">
        <f t="shared" si="31"/>
        <v>0.58208955223880599</v>
      </c>
      <c r="N400">
        <f t="shared" si="32"/>
        <v>0.42818428184281837</v>
      </c>
      <c r="O400">
        <f t="shared" si="33"/>
        <v>1.6257611505035201</v>
      </c>
      <c r="P400">
        <f t="shared" si="34"/>
        <v>1.1975768686607018</v>
      </c>
    </row>
    <row r="401" spans="1:16" x14ac:dyDescent="0.25">
      <c r="A401">
        <v>499</v>
      </c>
      <c r="B401" t="s">
        <v>32</v>
      </c>
      <c r="C401" t="s">
        <v>667</v>
      </c>
      <c r="D401" t="s">
        <v>75</v>
      </c>
      <c r="E401" t="s">
        <v>631</v>
      </c>
      <c r="F401">
        <v>2010</v>
      </c>
      <c r="G401" t="s">
        <v>632</v>
      </c>
      <c r="H401">
        <f>IFERROR(VLOOKUP($A401,Этап1!$B$2:$R$929,17,FALSE),0)</f>
        <v>0.2</v>
      </c>
      <c r="I401">
        <f>IFERROR(VLOOKUP($A401,Этап2!$B$2:$R$929,17,FALSE),0)</f>
        <v>0.57125154894671626</v>
      </c>
      <c r="J401">
        <f>IFERROR(VLOOKUP($A401,Этап3!$B$2:$R$929,17,FALSE),0)</f>
        <v>0.4</v>
      </c>
      <c r="K401">
        <f>IFERROR(VLOOKUP($A401,Этап4!$B$2:$R$929,17,FALSE),0)</f>
        <v>0.56521739130434778</v>
      </c>
      <c r="L401">
        <f t="shared" si="30"/>
        <v>0.57125154894671626</v>
      </c>
      <c r="M401">
        <f t="shared" si="31"/>
        <v>0.56521739130434778</v>
      </c>
      <c r="N401">
        <f t="shared" si="32"/>
        <v>0.4</v>
      </c>
      <c r="O401">
        <f t="shared" si="33"/>
        <v>1.5364689402510638</v>
      </c>
      <c r="P401">
        <f t="shared" si="34"/>
        <v>1.1364689402510639</v>
      </c>
    </row>
    <row r="402" spans="1:16" x14ac:dyDescent="0.25">
      <c r="A402">
        <v>500</v>
      </c>
      <c r="B402" t="s">
        <v>32</v>
      </c>
      <c r="C402" t="s">
        <v>668</v>
      </c>
      <c r="D402" t="s">
        <v>407</v>
      </c>
      <c r="E402" t="s">
        <v>631</v>
      </c>
      <c r="F402">
        <v>2011</v>
      </c>
      <c r="G402" t="s">
        <v>632</v>
      </c>
      <c r="H402">
        <f>IFERROR(VLOOKUP($A402,Этап1!$B$2:$R$929,17,FALSE),0)</f>
        <v>0.2</v>
      </c>
      <c r="I402">
        <f>IFERROR(VLOOKUP($A402,Этап2!$B$2:$R$929,17,FALSE),0)</f>
        <v>0</v>
      </c>
      <c r="J402">
        <f>IFERROR(VLOOKUP($A402,Этап3!$B$2:$R$929,17,FALSE),0)</f>
        <v>0</v>
      </c>
      <c r="K402">
        <f>IFERROR(VLOOKUP($A402,Этап4!$B$2:$R$929,17,FALSE),0)</f>
        <v>0</v>
      </c>
      <c r="L402">
        <f t="shared" si="30"/>
        <v>0.2</v>
      </c>
      <c r="M402">
        <f t="shared" si="31"/>
        <v>0</v>
      </c>
      <c r="N402">
        <f t="shared" si="32"/>
        <v>0</v>
      </c>
      <c r="O402">
        <f t="shared" si="33"/>
        <v>0.2</v>
      </c>
      <c r="P402">
        <f t="shared" si="34"/>
        <v>0.2</v>
      </c>
    </row>
    <row r="403" spans="1:16" x14ac:dyDescent="0.25">
      <c r="A403">
        <v>501</v>
      </c>
      <c r="B403" t="s">
        <v>32</v>
      </c>
      <c r="C403" t="s">
        <v>669</v>
      </c>
      <c r="D403" t="s">
        <v>75</v>
      </c>
      <c r="E403" t="s">
        <v>631</v>
      </c>
      <c r="F403">
        <v>2011</v>
      </c>
      <c r="G403" t="s">
        <v>632</v>
      </c>
      <c r="H403">
        <f>IFERROR(VLOOKUP($A403,Этап1!$B$2:$R$929,17,FALSE),0)</f>
        <v>0.4</v>
      </c>
      <c r="I403">
        <f>IFERROR(VLOOKUP($A403,Этап2!$B$2:$R$929,17,FALSE),0)</f>
        <v>0.85687732342007439</v>
      </c>
      <c r="J403">
        <f>IFERROR(VLOOKUP($A403,Этап3!$B$2:$R$929,17,FALSE),0)</f>
        <v>0.79596977329974805</v>
      </c>
      <c r="K403">
        <f>IFERROR(VLOOKUP($A403,Этап4!$B$2:$R$929,17,FALSE),0)</f>
        <v>0.62234042553191493</v>
      </c>
      <c r="L403">
        <f t="shared" si="30"/>
        <v>0.85687732342007439</v>
      </c>
      <c r="M403">
        <f t="shared" si="31"/>
        <v>0.79596977329974805</v>
      </c>
      <c r="N403">
        <f t="shared" si="32"/>
        <v>0.62234042553191493</v>
      </c>
      <c r="O403">
        <f t="shared" si="33"/>
        <v>2.2751875222517373</v>
      </c>
      <c r="P403">
        <f t="shared" si="34"/>
        <v>1.6528470967198223</v>
      </c>
    </row>
    <row r="404" spans="1:16" x14ac:dyDescent="0.25">
      <c r="A404">
        <v>502</v>
      </c>
      <c r="B404" t="s">
        <v>32</v>
      </c>
      <c r="C404" t="s">
        <v>670</v>
      </c>
      <c r="D404" t="s">
        <v>671</v>
      </c>
      <c r="E404" t="s">
        <v>631</v>
      </c>
      <c r="F404">
        <v>2010</v>
      </c>
      <c r="G404" t="s">
        <v>632</v>
      </c>
      <c r="H404">
        <f>IFERROR(VLOOKUP($A404,Этап1!$B$2:$R$929,17,FALSE),0)</f>
        <v>0</v>
      </c>
      <c r="I404">
        <f>IFERROR(VLOOKUP($A404,Этап2!$B$2:$R$929,17,FALSE),0)</f>
        <v>0</v>
      </c>
      <c r="J404">
        <f>IFERROR(VLOOKUP($A404,Этап3!$B$2:$R$929,17,FALSE),0)</f>
        <v>0</v>
      </c>
      <c r="K404">
        <f>IFERROR(VLOOKUP($A404,Этап4!$B$2:$R$929,17,FALSE),0)</f>
        <v>0</v>
      </c>
      <c r="L404">
        <f t="shared" si="30"/>
        <v>0</v>
      </c>
      <c r="M404">
        <f t="shared" si="31"/>
        <v>0</v>
      </c>
      <c r="N404">
        <f t="shared" si="32"/>
        <v>0</v>
      </c>
      <c r="O404">
        <f t="shared" si="33"/>
        <v>0</v>
      </c>
      <c r="P404">
        <f t="shared" si="34"/>
        <v>0</v>
      </c>
    </row>
    <row r="405" spans="1:16" x14ac:dyDescent="0.25">
      <c r="A405">
        <v>503</v>
      </c>
      <c r="B405" t="s">
        <v>32</v>
      </c>
      <c r="C405" t="s">
        <v>672</v>
      </c>
      <c r="D405" t="s">
        <v>140</v>
      </c>
      <c r="E405" t="s">
        <v>631</v>
      </c>
      <c r="F405">
        <v>2010</v>
      </c>
      <c r="G405" t="s">
        <v>632</v>
      </c>
      <c r="H405">
        <f>IFERROR(VLOOKUP($A405,Этап1!$B$2:$R$929,17,FALSE),0)</f>
        <v>0.2</v>
      </c>
      <c r="I405">
        <f>IFERROR(VLOOKUP($A405,Этап2!$B$2:$R$929,17,FALSE),0)</f>
        <v>0.41531531531531529</v>
      </c>
      <c r="J405">
        <f>IFERROR(VLOOKUP($A405,Этап3!$B$2:$R$929,17,FALSE),0)</f>
        <v>0.2</v>
      </c>
      <c r="K405">
        <f>IFERROR(VLOOKUP($A405,Этап4!$B$2:$R$929,17,FALSE),0)</f>
        <v>0.4</v>
      </c>
      <c r="L405">
        <f t="shared" si="30"/>
        <v>0.41531531531531529</v>
      </c>
      <c r="M405">
        <f t="shared" si="31"/>
        <v>0.4</v>
      </c>
      <c r="N405">
        <f t="shared" si="32"/>
        <v>0.2</v>
      </c>
      <c r="O405">
        <f t="shared" si="33"/>
        <v>1.0153153153153154</v>
      </c>
      <c r="P405">
        <f t="shared" si="34"/>
        <v>0.81531531531531531</v>
      </c>
    </row>
    <row r="406" spans="1:16" x14ac:dyDescent="0.25">
      <c r="A406">
        <v>504</v>
      </c>
      <c r="B406" t="s">
        <v>32</v>
      </c>
      <c r="C406" t="s">
        <v>673</v>
      </c>
      <c r="D406" t="s">
        <v>120</v>
      </c>
      <c r="E406" t="s">
        <v>631</v>
      </c>
      <c r="F406">
        <v>2010</v>
      </c>
      <c r="G406" t="s">
        <v>632</v>
      </c>
      <c r="H406">
        <f>IFERROR(VLOOKUP($A406,Этап1!$B$2:$R$929,17,FALSE),0)</f>
        <v>0.2</v>
      </c>
      <c r="I406">
        <f>IFERROR(VLOOKUP($A406,Этап2!$B$2:$R$929,17,FALSE),0)</f>
        <v>0</v>
      </c>
      <c r="J406">
        <f>IFERROR(VLOOKUP($A406,Этап3!$B$2:$R$929,17,FALSE),0)</f>
        <v>0.4</v>
      </c>
      <c r="K406">
        <f>IFERROR(VLOOKUP($A406,Этап4!$B$2:$R$929,17,FALSE),0)</f>
        <v>0.4</v>
      </c>
      <c r="L406">
        <f t="shared" si="30"/>
        <v>0.4</v>
      </c>
      <c r="M406">
        <f t="shared" si="31"/>
        <v>0.4</v>
      </c>
      <c r="N406">
        <f t="shared" si="32"/>
        <v>0.2</v>
      </c>
      <c r="O406">
        <f t="shared" si="33"/>
        <v>1</v>
      </c>
      <c r="P406">
        <f t="shared" si="34"/>
        <v>0.8</v>
      </c>
    </row>
    <row r="407" spans="1:16" x14ac:dyDescent="0.25">
      <c r="A407">
        <v>505</v>
      </c>
      <c r="B407" t="s">
        <v>32</v>
      </c>
      <c r="C407" t="s">
        <v>674</v>
      </c>
      <c r="D407" t="s">
        <v>114</v>
      </c>
      <c r="E407" t="s">
        <v>631</v>
      </c>
      <c r="F407">
        <v>2011</v>
      </c>
      <c r="G407" t="s">
        <v>632</v>
      </c>
      <c r="H407">
        <f>IFERROR(VLOOKUP($A407,Этап1!$B$2:$R$929,17,FALSE),0)</f>
        <v>0.58914728682170547</v>
      </c>
      <c r="I407">
        <f>IFERROR(VLOOKUP($A407,Этап2!$B$2:$R$929,17,FALSE),0)</f>
        <v>0.98927038626609443</v>
      </c>
      <c r="J407">
        <f>IFERROR(VLOOKUP($A407,Этап3!$B$2:$R$929,17,FALSE),0)</f>
        <v>0</v>
      </c>
      <c r="K407">
        <f>IFERROR(VLOOKUP($A407,Этап4!$B$2:$R$929,17,FALSE),0)</f>
        <v>0.9790794979079499</v>
      </c>
      <c r="L407">
        <f t="shared" si="30"/>
        <v>0.98927038626609443</v>
      </c>
      <c r="M407">
        <f t="shared" si="31"/>
        <v>0.9790794979079499</v>
      </c>
      <c r="N407">
        <f t="shared" si="32"/>
        <v>0.58914728682170547</v>
      </c>
      <c r="O407">
        <f t="shared" si="33"/>
        <v>2.5574971709957497</v>
      </c>
      <c r="P407">
        <f t="shared" si="34"/>
        <v>1.9683498841740443</v>
      </c>
    </row>
    <row r="408" spans="1:16" x14ac:dyDescent="0.25">
      <c r="A408">
        <v>506</v>
      </c>
      <c r="B408" t="s">
        <v>32</v>
      </c>
      <c r="C408" t="s">
        <v>675</v>
      </c>
      <c r="D408" t="s">
        <v>178</v>
      </c>
      <c r="E408" t="s">
        <v>631</v>
      </c>
      <c r="F408">
        <v>2010</v>
      </c>
      <c r="G408" t="s">
        <v>632</v>
      </c>
      <c r="H408">
        <f>IFERROR(VLOOKUP($A408,Этап1!$B$2:$R$929,17,FALSE),0)</f>
        <v>0.2</v>
      </c>
      <c r="I408">
        <f>IFERROR(VLOOKUP($A408,Этап2!$B$2:$R$929,17,FALSE),0)</f>
        <v>0.2</v>
      </c>
      <c r="J408">
        <f>IFERROR(VLOOKUP($A408,Этап3!$B$2:$R$929,17,FALSE),0)</f>
        <v>0.4</v>
      </c>
      <c r="K408">
        <f>IFERROR(VLOOKUP($A408,Этап4!$B$2:$R$929,17,FALSE),0)</f>
        <v>0.4</v>
      </c>
      <c r="L408">
        <f t="shared" si="30"/>
        <v>0.4</v>
      </c>
      <c r="M408">
        <f t="shared" si="31"/>
        <v>0.4</v>
      </c>
      <c r="N408">
        <f t="shared" si="32"/>
        <v>0.2</v>
      </c>
      <c r="O408">
        <f t="shared" si="33"/>
        <v>1</v>
      </c>
      <c r="P408">
        <f t="shared" si="34"/>
        <v>0.8</v>
      </c>
    </row>
    <row r="409" spans="1:16" x14ac:dyDescent="0.25">
      <c r="A409">
        <v>507</v>
      </c>
      <c r="B409" t="s">
        <v>32</v>
      </c>
      <c r="C409" t="s">
        <v>490</v>
      </c>
      <c r="D409" t="s">
        <v>529</v>
      </c>
      <c r="E409" t="s">
        <v>631</v>
      </c>
      <c r="F409">
        <v>2010</v>
      </c>
      <c r="G409" t="s">
        <v>632</v>
      </c>
      <c r="H409">
        <f>IFERROR(VLOOKUP($A409,Этап1!$B$2:$R$929,17,FALSE),0)</f>
        <v>0</v>
      </c>
      <c r="I409">
        <f>IFERROR(VLOOKUP($A409,Этап2!$B$2:$R$929,17,FALSE),0)</f>
        <v>0</v>
      </c>
      <c r="J409">
        <f>IFERROR(VLOOKUP($A409,Этап3!$B$2:$R$929,17,FALSE),0)</f>
        <v>0</v>
      </c>
      <c r="K409">
        <f>IFERROR(VLOOKUP($A409,Этап4!$B$2:$R$929,17,FALSE),0)</f>
        <v>0</v>
      </c>
      <c r="L409">
        <f t="shared" si="30"/>
        <v>0</v>
      </c>
      <c r="M409">
        <f t="shared" si="31"/>
        <v>0</v>
      </c>
      <c r="N409">
        <f t="shared" si="32"/>
        <v>0</v>
      </c>
      <c r="O409">
        <f t="shared" si="33"/>
        <v>0</v>
      </c>
      <c r="P409">
        <f t="shared" si="34"/>
        <v>0</v>
      </c>
    </row>
    <row r="410" spans="1:16" x14ac:dyDescent="0.25">
      <c r="A410">
        <v>508</v>
      </c>
      <c r="B410" t="s">
        <v>66</v>
      </c>
      <c r="C410" t="s">
        <v>676</v>
      </c>
      <c r="D410" t="s">
        <v>131</v>
      </c>
      <c r="E410" t="s">
        <v>631</v>
      </c>
      <c r="F410">
        <v>2009</v>
      </c>
      <c r="G410" t="s">
        <v>677</v>
      </c>
      <c r="H410">
        <f>IFERROR(VLOOKUP($A410,Этап1!$B$2:$R$929,17,FALSE),0)</f>
        <v>0.56663376110562691</v>
      </c>
      <c r="I410">
        <f>IFERROR(VLOOKUP($A410,Этап2!$B$2:$R$929,17,FALSE),0)</f>
        <v>0.6261203585147247</v>
      </c>
      <c r="J410">
        <f>IFERROR(VLOOKUP($A410,Этап3!$B$2:$R$929,17,FALSE),0)</f>
        <v>0.56723716381418099</v>
      </c>
      <c r="K410">
        <f>IFERROR(VLOOKUP($A410,Этап4!$B$2:$R$929,17,FALSE),0)</f>
        <v>0.46322580645161293</v>
      </c>
      <c r="L410">
        <f t="shared" si="30"/>
        <v>0.6261203585147247</v>
      </c>
      <c r="M410">
        <f t="shared" si="31"/>
        <v>0.56723716381418099</v>
      </c>
      <c r="N410">
        <f t="shared" si="32"/>
        <v>0.56663376110562691</v>
      </c>
      <c r="O410">
        <f t="shared" si="33"/>
        <v>1.7599912834345326</v>
      </c>
      <c r="P410">
        <f t="shared" si="34"/>
        <v>1.1933575223289057</v>
      </c>
    </row>
    <row r="411" spans="1:16" x14ac:dyDescent="0.25">
      <c r="A411">
        <v>509</v>
      </c>
      <c r="B411" t="s">
        <v>66</v>
      </c>
      <c r="C411" t="s">
        <v>678</v>
      </c>
      <c r="D411" t="s">
        <v>138</v>
      </c>
      <c r="E411" t="s">
        <v>631</v>
      </c>
      <c r="F411">
        <v>2009</v>
      </c>
      <c r="G411" t="s">
        <v>632</v>
      </c>
      <c r="H411">
        <f>IFERROR(VLOOKUP($A411,Этап1!$B$2:$R$929,17,FALSE),0)</f>
        <v>0.4</v>
      </c>
      <c r="I411">
        <f>IFERROR(VLOOKUP($A411,Этап2!$B$2:$R$929,17,FALSE),0)</f>
        <v>0.4</v>
      </c>
      <c r="J411">
        <f>IFERROR(VLOOKUP($A411,Этап3!$B$2:$R$929,17,FALSE),0)</f>
        <v>0.54588235294117637</v>
      </c>
      <c r="K411">
        <f>IFERROR(VLOOKUP($A411,Этап4!$B$2:$R$929,17,FALSE),0)</f>
        <v>0.61367521367521372</v>
      </c>
      <c r="L411">
        <f t="shared" si="30"/>
        <v>0.61367521367521372</v>
      </c>
      <c r="M411">
        <f t="shared" si="31"/>
        <v>0.54588235294117637</v>
      </c>
      <c r="N411">
        <f t="shared" si="32"/>
        <v>0.4</v>
      </c>
      <c r="O411">
        <f t="shared" si="33"/>
        <v>1.5595575666163901</v>
      </c>
      <c r="P411">
        <f t="shared" si="34"/>
        <v>1.1595575666163902</v>
      </c>
    </row>
    <row r="412" spans="1:16" x14ac:dyDescent="0.25">
      <c r="A412">
        <v>510</v>
      </c>
      <c r="B412" t="s">
        <v>66</v>
      </c>
      <c r="C412" t="s">
        <v>679</v>
      </c>
      <c r="D412" t="s">
        <v>75</v>
      </c>
      <c r="E412" t="s">
        <v>631</v>
      </c>
      <c r="F412">
        <v>2009</v>
      </c>
      <c r="G412" t="s">
        <v>632</v>
      </c>
      <c r="H412">
        <f>IFERROR(VLOOKUP($A412,Этап1!$B$2:$R$929,17,FALSE),0)</f>
        <v>0.2</v>
      </c>
      <c r="I412">
        <f>IFERROR(VLOOKUP($A412,Этап2!$B$2:$R$929,17,FALSE),0)</f>
        <v>0.82881355932203382</v>
      </c>
      <c r="J412">
        <f>IFERROR(VLOOKUP($A412,Этап3!$B$2:$R$929,17,FALSE),0)</f>
        <v>0.53890824622531941</v>
      </c>
      <c r="K412">
        <f>IFERROR(VLOOKUP($A412,Этап4!$B$2:$R$929,17,FALSE),0)</f>
        <v>0.64221824686940976</v>
      </c>
      <c r="L412">
        <f t="shared" si="30"/>
        <v>0.82881355932203382</v>
      </c>
      <c r="M412">
        <f t="shared" si="31"/>
        <v>0.64221824686940976</v>
      </c>
      <c r="N412">
        <f t="shared" si="32"/>
        <v>0.53890824622531941</v>
      </c>
      <c r="O412">
        <f t="shared" si="33"/>
        <v>2.0099400524167628</v>
      </c>
      <c r="P412">
        <f t="shared" si="34"/>
        <v>1.4710318061914436</v>
      </c>
    </row>
    <row r="413" spans="1:16" x14ac:dyDescent="0.25">
      <c r="A413">
        <v>511</v>
      </c>
      <c r="B413" t="s">
        <v>40</v>
      </c>
      <c r="C413" t="s">
        <v>680</v>
      </c>
      <c r="D413" t="s">
        <v>230</v>
      </c>
      <c r="E413" t="s">
        <v>631</v>
      </c>
      <c r="F413">
        <v>2009</v>
      </c>
      <c r="G413" t="s">
        <v>632</v>
      </c>
      <c r="H413">
        <f>IFERROR(VLOOKUP($A413,Этап1!$B$2:$R$929,17,FALSE),0)</f>
        <v>0.4</v>
      </c>
      <c r="I413">
        <f>IFERROR(VLOOKUP($A413,Этап2!$B$2:$R$929,17,FALSE),0)</f>
        <v>0</v>
      </c>
      <c r="J413">
        <f>IFERROR(VLOOKUP($A413,Этап3!$B$2:$R$929,17,FALSE),0)</f>
        <v>0</v>
      </c>
      <c r="K413">
        <f>IFERROR(VLOOKUP($A413,Этап4!$B$2:$R$929,17,FALSE),0)</f>
        <v>0</v>
      </c>
      <c r="L413">
        <f t="shared" si="30"/>
        <v>0.4</v>
      </c>
      <c r="M413">
        <f t="shared" si="31"/>
        <v>0</v>
      </c>
      <c r="N413">
        <f t="shared" si="32"/>
        <v>0</v>
      </c>
      <c r="O413">
        <f t="shared" si="33"/>
        <v>0.4</v>
      </c>
      <c r="P413">
        <f t="shared" si="34"/>
        <v>0.4</v>
      </c>
    </row>
    <row r="414" spans="1:16" x14ac:dyDescent="0.25">
      <c r="A414">
        <v>512</v>
      </c>
      <c r="B414" t="s">
        <v>23</v>
      </c>
      <c r="C414" t="s">
        <v>479</v>
      </c>
      <c r="D414" t="s">
        <v>131</v>
      </c>
      <c r="E414" t="s">
        <v>631</v>
      </c>
      <c r="F414">
        <v>2008</v>
      </c>
      <c r="G414" t="s">
        <v>658</v>
      </c>
      <c r="H414">
        <f>IFERROR(VLOOKUP($A414,Этап1!$B$2:$R$929,17,FALSE),0)</f>
        <v>0.74103585657370508</v>
      </c>
      <c r="I414">
        <f>IFERROR(VLOOKUP($A414,Этап2!$B$2:$R$929,17,FALSE),0)</f>
        <v>0.84328358208955223</v>
      </c>
      <c r="J414">
        <f>IFERROR(VLOOKUP($A414,Этап3!$B$2:$R$929,17,FALSE),0)</f>
        <v>0.2</v>
      </c>
      <c r="K414">
        <f>IFERROR(VLOOKUP($A414,Этап4!$B$2:$R$929,17,FALSE),0)</f>
        <v>0.6859122401847576</v>
      </c>
      <c r="L414">
        <f t="shared" si="30"/>
        <v>0.84328358208955223</v>
      </c>
      <c r="M414">
        <f t="shared" si="31"/>
        <v>0.74103585657370508</v>
      </c>
      <c r="N414">
        <f t="shared" si="32"/>
        <v>0.6859122401847576</v>
      </c>
      <c r="O414">
        <f t="shared" si="33"/>
        <v>2.270231678848015</v>
      </c>
      <c r="P414">
        <f t="shared" si="34"/>
        <v>1.5843194386632573</v>
      </c>
    </row>
    <row r="415" spans="1:16" x14ac:dyDescent="0.25">
      <c r="A415">
        <v>513</v>
      </c>
      <c r="B415" t="s">
        <v>23</v>
      </c>
      <c r="C415" t="s">
        <v>681</v>
      </c>
      <c r="D415" t="s">
        <v>317</v>
      </c>
      <c r="E415" t="s">
        <v>631</v>
      </c>
      <c r="F415">
        <v>2008</v>
      </c>
      <c r="G415" t="s">
        <v>632</v>
      </c>
      <c r="H415">
        <f>IFERROR(VLOOKUP($A415,Этап1!$B$2:$R$929,17,FALSE),0)</f>
        <v>0.2</v>
      </c>
      <c r="I415">
        <f>IFERROR(VLOOKUP($A415,Этап2!$B$2:$R$929,17,FALSE),0)</f>
        <v>0.4</v>
      </c>
      <c r="J415">
        <f>IFERROR(VLOOKUP($A415,Этап3!$B$2:$R$929,17,FALSE),0)</f>
        <v>0.51643192488262912</v>
      </c>
      <c r="K415">
        <f>IFERROR(VLOOKUP($A415,Этап4!$B$2:$R$929,17,FALSE),0)</f>
        <v>0.40684931506849314</v>
      </c>
      <c r="L415">
        <f t="shared" si="30"/>
        <v>0.51643192488262912</v>
      </c>
      <c r="M415">
        <f t="shared" si="31"/>
        <v>0.40684931506849314</v>
      </c>
      <c r="N415">
        <f t="shared" si="32"/>
        <v>0.4</v>
      </c>
      <c r="O415">
        <f t="shared" si="33"/>
        <v>1.3232812399511222</v>
      </c>
      <c r="P415">
        <f t="shared" si="34"/>
        <v>0.92328123995112232</v>
      </c>
    </row>
    <row r="416" spans="1:16" x14ac:dyDescent="0.25">
      <c r="A416">
        <v>514</v>
      </c>
      <c r="B416" t="s">
        <v>23</v>
      </c>
      <c r="C416" t="s">
        <v>682</v>
      </c>
      <c r="D416" t="s">
        <v>75</v>
      </c>
      <c r="E416" t="s">
        <v>631</v>
      </c>
      <c r="F416">
        <v>2008</v>
      </c>
      <c r="G416" t="s">
        <v>632</v>
      </c>
      <c r="H416">
        <f>IFERROR(VLOOKUP($A416,Этап1!$B$2:$R$929,17,FALSE),0)</f>
        <v>0.4</v>
      </c>
      <c r="I416">
        <f>IFERROR(VLOOKUP($A416,Этап2!$B$2:$R$929,17,FALSE),0)</f>
        <v>0.2</v>
      </c>
      <c r="J416">
        <f>IFERROR(VLOOKUP($A416,Этап3!$B$2:$R$929,17,FALSE),0)</f>
        <v>0</v>
      </c>
      <c r="K416">
        <f>IFERROR(VLOOKUP($A416,Этап4!$B$2:$R$929,17,FALSE),0)</f>
        <v>0.2</v>
      </c>
      <c r="L416">
        <f t="shared" si="30"/>
        <v>0.4</v>
      </c>
      <c r="M416">
        <f t="shared" si="31"/>
        <v>0.2</v>
      </c>
      <c r="N416">
        <f t="shared" si="32"/>
        <v>0.2</v>
      </c>
      <c r="O416">
        <f t="shared" si="33"/>
        <v>0.8</v>
      </c>
      <c r="P416">
        <f t="shared" si="34"/>
        <v>0.60000000000000009</v>
      </c>
    </row>
    <row r="417" spans="1:16" x14ac:dyDescent="0.25">
      <c r="A417">
        <v>515</v>
      </c>
      <c r="B417" t="s">
        <v>23</v>
      </c>
      <c r="C417" t="s">
        <v>683</v>
      </c>
      <c r="D417" t="s">
        <v>75</v>
      </c>
      <c r="E417" t="s">
        <v>631</v>
      </c>
      <c r="F417">
        <v>2008</v>
      </c>
      <c r="G417" t="s">
        <v>632</v>
      </c>
      <c r="H417">
        <f>IFERROR(VLOOKUP($A417,Этап1!$B$2:$R$929,17,FALSE),0)</f>
        <v>0.2</v>
      </c>
      <c r="I417">
        <f>IFERROR(VLOOKUP($A417,Этап2!$B$2:$R$929,17,FALSE),0)</f>
        <v>0.79717813051146391</v>
      </c>
      <c r="J417">
        <f>IFERROR(VLOOKUP($A417,Этап3!$B$2:$R$929,17,FALSE),0)</f>
        <v>0.45643153526970948</v>
      </c>
      <c r="K417">
        <f>IFERROR(VLOOKUP($A417,Этап4!$B$2:$R$929,17,FALSE),0)</f>
        <v>0.62790697674418605</v>
      </c>
      <c r="L417">
        <f t="shared" si="30"/>
        <v>0.79717813051146391</v>
      </c>
      <c r="M417">
        <f t="shared" si="31"/>
        <v>0.62790697674418605</v>
      </c>
      <c r="N417">
        <f t="shared" si="32"/>
        <v>0.45643153526970948</v>
      </c>
      <c r="O417">
        <f t="shared" si="33"/>
        <v>1.8815166425253593</v>
      </c>
      <c r="P417">
        <f t="shared" si="34"/>
        <v>1.4250851072556499</v>
      </c>
    </row>
    <row r="418" spans="1:16" x14ac:dyDescent="0.25">
      <c r="A418">
        <v>516</v>
      </c>
      <c r="B418" t="s">
        <v>23</v>
      </c>
      <c r="C418" t="s">
        <v>684</v>
      </c>
      <c r="D418" t="s">
        <v>344</v>
      </c>
      <c r="E418" t="s">
        <v>631</v>
      </c>
      <c r="F418">
        <v>2008</v>
      </c>
      <c r="G418" t="s">
        <v>632</v>
      </c>
      <c r="H418">
        <f>IFERROR(VLOOKUP($A418,Этап1!$B$2:$R$929,17,FALSE),0)</f>
        <v>0.2</v>
      </c>
      <c r="I418">
        <f>IFERROR(VLOOKUP($A418,Этап2!$B$2:$R$929,17,FALSE),0)</f>
        <v>0.2</v>
      </c>
      <c r="J418">
        <f>IFERROR(VLOOKUP($A418,Этап3!$B$2:$R$929,17,FALSE),0)</f>
        <v>0.79279279279279269</v>
      </c>
      <c r="K418">
        <f>IFERROR(VLOOKUP($A418,Этап4!$B$2:$R$929,17,FALSE),0)</f>
        <v>0.2</v>
      </c>
      <c r="L418">
        <f t="shared" si="30"/>
        <v>0.79279279279279269</v>
      </c>
      <c r="M418">
        <f t="shared" si="31"/>
        <v>0.2</v>
      </c>
      <c r="N418">
        <f t="shared" si="32"/>
        <v>0.2</v>
      </c>
      <c r="O418">
        <f t="shared" si="33"/>
        <v>1.1927927927927926</v>
      </c>
      <c r="P418">
        <f t="shared" si="34"/>
        <v>0.99279279279279264</v>
      </c>
    </row>
    <row r="419" spans="1:16" x14ac:dyDescent="0.25">
      <c r="A419">
        <v>517</v>
      </c>
      <c r="B419" t="s">
        <v>23</v>
      </c>
      <c r="C419" t="s">
        <v>685</v>
      </c>
      <c r="D419" t="s">
        <v>342</v>
      </c>
      <c r="E419" t="s">
        <v>631</v>
      </c>
      <c r="F419">
        <v>2008</v>
      </c>
      <c r="G419" t="s">
        <v>632</v>
      </c>
      <c r="H419">
        <f>IFERROR(VLOOKUP($A419,Этап1!$B$2:$R$929,17,FALSE),0)</f>
        <v>0.4</v>
      </c>
      <c r="I419">
        <f>IFERROR(VLOOKUP($A419,Этап2!$B$2:$R$929,17,FALSE),0)</f>
        <v>0.4</v>
      </c>
      <c r="J419">
        <f>IFERROR(VLOOKUP($A419,Этап3!$B$2:$R$929,17,FALSE),0)</f>
        <v>0.2</v>
      </c>
      <c r="K419">
        <f>IFERROR(VLOOKUP($A419,Этап4!$B$2:$R$929,17,FALSE),0)</f>
        <v>0.2</v>
      </c>
      <c r="L419">
        <f t="shared" si="30"/>
        <v>0.4</v>
      </c>
      <c r="M419">
        <f t="shared" si="31"/>
        <v>0.4</v>
      </c>
      <c r="N419">
        <f t="shared" si="32"/>
        <v>0.2</v>
      </c>
      <c r="O419">
        <f t="shared" si="33"/>
        <v>1</v>
      </c>
      <c r="P419">
        <f t="shared" si="34"/>
        <v>0.8</v>
      </c>
    </row>
    <row r="420" spans="1:16" x14ac:dyDescent="0.25">
      <c r="A420">
        <v>518</v>
      </c>
      <c r="B420" t="s">
        <v>23</v>
      </c>
      <c r="C420" t="s">
        <v>686</v>
      </c>
      <c r="D420" t="s">
        <v>687</v>
      </c>
      <c r="E420" t="s">
        <v>631</v>
      </c>
      <c r="F420">
        <v>2008</v>
      </c>
      <c r="G420" t="s">
        <v>632</v>
      </c>
      <c r="H420">
        <f>IFERROR(VLOOKUP($A420,Этап1!$B$2:$R$929,17,FALSE),0)</f>
        <v>0</v>
      </c>
      <c r="I420">
        <f>IFERROR(VLOOKUP($A420,Этап2!$B$2:$R$929,17,FALSE),0)</f>
        <v>0.4</v>
      </c>
      <c r="J420">
        <f>IFERROR(VLOOKUP($A420,Этап3!$B$2:$R$929,17,FALSE),0)</f>
        <v>0</v>
      </c>
      <c r="K420">
        <f>IFERROR(VLOOKUP($A420,Этап4!$B$2:$R$929,17,FALSE),0)</f>
        <v>0</v>
      </c>
      <c r="L420">
        <f t="shared" si="30"/>
        <v>0.4</v>
      </c>
      <c r="M420">
        <f t="shared" si="31"/>
        <v>0</v>
      </c>
      <c r="N420">
        <f t="shared" si="32"/>
        <v>0</v>
      </c>
      <c r="O420">
        <f t="shared" si="33"/>
        <v>0.4</v>
      </c>
      <c r="P420">
        <f t="shared" si="34"/>
        <v>0.4</v>
      </c>
    </row>
    <row r="421" spans="1:16" x14ac:dyDescent="0.25">
      <c r="A421">
        <v>519</v>
      </c>
      <c r="B421" t="s">
        <v>23</v>
      </c>
      <c r="C421" t="s">
        <v>460</v>
      </c>
      <c r="D421" t="s">
        <v>25</v>
      </c>
      <c r="E421" t="s">
        <v>631</v>
      </c>
      <c r="F421">
        <v>2008</v>
      </c>
      <c r="G421" t="s">
        <v>632</v>
      </c>
      <c r="H421">
        <f>IFERROR(VLOOKUP($A421,Этап1!$B$2:$R$929,17,FALSE),0)</f>
        <v>0.2</v>
      </c>
      <c r="I421">
        <f>IFERROR(VLOOKUP($A421,Этап2!$B$2:$R$929,17,FALSE),0)</f>
        <v>0.4</v>
      </c>
      <c r="J421">
        <f>IFERROR(VLOOKUP($A421,Этап3!$B$2:$R$929,17,FALSE),0)</f>
        <v>0.2</v>
      </c>
      <c r="K421">
        <f>IFERROR(VLOOKUP($A421,Этап4!$B$2:$R$929,17,FALSE),0)</f>
        <v>0.4</v>
      </c>
      <c r="L421">
        <f t="shared" si="30"/>
        <v>0.4</v>
      </c>
      <c r="M421">
        <f t="shared" si="31"/>
        <v>0.4</v>
      </c>
      <c r="N421">
        <f t="shared" si="32"/>
        <v>0.2</v>
      </c>
      <c r="O421">
        <f t="shared" si="33"/>
        <v>1</v>
      </c>
      <c r="P421">
        <f t="shared" si="34"/>
        <v>0.8</v>
      </c>
    </row>
    <row r="422" spans="1:16" x14ac:dyDescent="0.25">
      <c r="A422">
        <v>520</v>
      </c>
      <c r="B422" t="s">
        <v>23</v>
      </c>
      <c r="C422" t="s">
        <v>688</v>
      </c>
      <c r="D422" t="s">
        <v>71</v>
      </c>
      <c r="E422" t="s">
        <v>631</v>
      </c>
      <c r="F422">
        <v>2008</v>
      </c>
      <c r="G422" t="s">
        <v>632</v>
      </c>
      <c r="H422">
        <f>IFERROR(VLOOKUP($A422,Этап1!$B$2:$R$929,17,FALSE),0)</f>
        <v>0.2</v>
      </c>
      <c r="I422">
        <f>IFERROR(VLOOKUP($A422,Этап2!$B$2:$R$929,17,FALSE),0)</f>
        <v>0.4</v>
      </c>
      <c r="J422">
        <f>IFERROR(VLOOKUP($A422,Этап3!$B$2:$R$929,17,FALSE),0)</f>
        <v>0.4</v>
      </c>
      <c r="K422">
        <f>IFERROR(VLOOKUP($A422,Этап4!$B$2:$R$929,17,FALSE),0)</f>
        <v>0.4</v>
      </c>
      <c r="L422">
        <f t="shared" si="30"/>
        <v>0.4</v>
      </c>
      <c r="M422">
        <f t="shared" si="31"/>
        <v>0.4</v>
      </c>
      <c r="N422">
        <f t="shared" si="32"/>
        <v>0.4</v>
      </c>
      <c r="O422">
        <f t="shared" si="33"/>
        <v>1.2000000000000002</v>
      </c>
      <c r="P422">
        <f t="shared" si="34"/>
        <v>0.8</v>
      </c>
    </row>
    <row r="423" spans="1:16" x14ac:dyDescent="0.25">
      <c r="A423">
        <v>521</v>
      </c>
      <c r="B423" t="s">
        <v>23</v>
      </c>
      <c r="C423" t="s">
        <v>673</v>
      </c>
      <c r="D423" t="s">
        <v>324</v>
      </c>
      <c r="E423" t="s">
        <v>631</v>
      </c>
      <c r="F423">
        <v>2008</v>
      </c>
      <c r="G423" t="s">
        <v>632</v>
      </c>
      <c r="H423">
        <f>IFERROR(VLOOKUP($A423,Этап1!$B$2:$R$929,17,FALSE),0)</f>
        <v>0.2</v>
      </c>
      <c r="I423">
        <f>IFERROR(VLOOKUP($A423,Этап2!$B$2:$R$929,17,FALSE),0)</f>
        <v>0</v>
      </c>
      <c r="J423">
        <f>IFERROR(VLOOKUP($A423,Этап3!$B$2:$R$929,17,FALSE),0)</f>
        <v>0.2</v>
      </c>
      <c r="K423">
        <f>IFERROR(VLOOKUP($A423,Этап4!$B$2:$R$929,17,FALSE),0)</f>
        <v>0.2</v>
      </c>
      <c r="L423">
        <f t="shared" si="30"/>
        <v>0.2</v>
      </c>
      <c r="M423">
        <f t="shared" si="31"/>
        <v>0.2</v>
      </c>
      <c r="N423">
        <f t="shared" si="32"/>
        <v>0.2</v>
      </c>
      <c r="O423">
        <f t="shared" si="33"/>
        <v>0.60000000000000009</v>
      </c>
      <c r="P423">
        <f t="shared" si="34"/>
        <v>0.4</v>
      </c>
    </row>
    <row r="424" spans="1:16" x14ac:dyDescent="0.25">
      <c r="A424">
        <v>522</v>
      </c>
      <c r="B424" t="s">
        <v>29</v>
      </c>
      <c r="C424" t="s">
        <v>743</v>
      </c>
      <c r="D424" t="s">
        <v>744</v>
      </c>
      <c r="E424" t="s">
        <v>631</v>
      </c>
      <c r="F424">
        <v>2007</v>
      </c>
      <c r="G424" t="s">
        <v>742</v>
      </c>
      <c r="H424">
        <f>IFERROR(VLOOKUP($A424,Этап1!$B$2:$R$929,17,FALSE),0)</f>
        <v>0.67994858611825193</v>
      </c>
      <c r="I424">
        <f>IFERROR(VLOOKUP($A424,Этап2!$B$2:$R$929,17,FALSE),0)</f>
        <v>0.58817427385892118</v>
      </c>
      <c r="J424">
        <f>IFERROR(VLOOKUP($A424,Этап3!$B$2:$R$929,17,FALSE),0)</f>
        <v>0</v>
      </c>
      <c r="K424">
        <f>IFERROR(VLOOKUP($A424,Этап4!$B$2:$R$929,17,FALSE),0)</f>
        <v>0</v>
      </c>
      <c r="L424">
        <f t="shared" si="30"/>
        <v>0.67994858611825193</v>
      </c>
      <c r="M424">
        <f t="shared" si="31"/>
        <v>0.58817427385892118</v>
      </c>
      <c r="N424">
        <f t="shared" si="32"/>
        <v>0</v>
      </c>
      <c r="O424">
        <f t="shared" si="33"/>
        <v>1.268122859977173</v>
      </c>
      <c r="P424">
        <f t="shared" si="34"/>
        <v>1.268122859977173</v>
      </c>
    </row>
    <row r="425" spans="1:16" x14ac:dyDescent="0.25">
      <c r="A425">
        <v>523</v>
      </c>
      <c r="B425" t="s">
        <v>133</v>
      </c>
      <c r="C425" t="s">
        <v>690</v>
      </c>
      <c r="D425" t="s">
        <v>138</v>
      </c>
      <c r="E425" t="s">
        <v>631</v>
      </c>
      <c r="F425">
        <v>2006</v>
      </c>
      <c r="G425" t="s">
        <v>632</v>
      </c>
      <c r="H425">
        <f>IFERROR(VLOOKUP($A425,Этап1!$B$2:$R$929,17,FALSE),0)</f>
        <v>0.94075403949730685</v>
      </c>
      <c r="I425">
        <f>IFERROR(VLOOKUP($A425,Этап2!$B$2:$R$929,17,FALSE),0)</f>
        <v>0.88786482334869432</v>
      </c>
      <c r="J425">
        <f>IFERROR(VLOOKUP($A425,Этап3!$B$2:$R$929,17,FALSE),0)</f>
        <v>0.9917751884852638</v>
      </c>
      <c r="K425">
        <f>IFERROR(VLOOKUP($A425,Этап4!$B$2:$R$929,17,FALSE),0)</f>
        <v>0.9321608040201006</v>
      </c>
      <c r="L425">
        <f t="shared" si="30"/>
        <v>0.9917751884852638</v>
      </c>
      <c r="M425">
        <f t="shared" si="31"/>
        <v>0.94075403949730685</v>
      </c>
      <c r="N425">
        <f t="shared" si="32"/>
        <v>0.9321608040201006</v>
      </c>
      <c r="O425">
        <f t="shared" si="33"/>
        <v>2.8646900320026711</v>
      </c>
      <c r="P425">
        <f t="shared" si="34"/>
        <v>1.9325292279825708</v>
      </c>
    </row>
    <row r="426" spans="1:16" x14ac:dyDescent="0.25">
      <c r="A426">
        <v>524</v>
      </c>
      <c r="B426" t="s">
        <v>133</v>
      </c>
      <c r="C426" t="s">
        <v>675</v>
      </c>
      <c r="D426" t="s">
        <v>324</v>
      </c>
      <c r="E426" t="s">
        <v>631</v>
      </c>
      <c r="F426">
        <v>2006</v>
      </c>
      <c r="G426" t="s">
        <v>632</v>
      </c>
      <c r="H426">
        <f>IFERROR(VLOOKUP($A426,Этап1!$B$2:$R$929,17,FALSE),0)</f>
        <v>0.2</v>
      </c>
      <c r="I426">
        <f>IFERROR(VLOOKUP($A426,Этап2!$B$2:$R$929,17,FALSE),0)</f>
        <v>0</v>
      </c>
      <c r="J426">
        <f>IFERROR(VLOOKUP($A426,Этап3!$B$2:$R$929,17,FALSE),0)</f>
        <v>0</v>
      </c>
      <c r="K426">
        <f>IFERROR(VLOOKUP($A426,Этап4!$B$2:$R$929,17,FALSE),0)</f>
        <v>0</v>
      </c>
      <c r="L426">
        <f t="shared" si="30"/>
        <v>0.2</v>
      </c>
      <c r="M426">
        <f t="shared" si="31"/>
        <v>0</v>
      </c>
      <c r="N426">
        <f t="shared" si="32"/>
        <v>0</v>
      </c>
      <c r="O426">
        <f t="shared" si="33"/>
        <v>0.2</v>
      </c>
      <c r="P426">
        <f t="shared" si="34"/>
        <v>0.2</v>
      </c>
    </row>
    <row r="427" spans="1:16" x14ac:dyDescent="0.25">
      <c r="A427">
        <v>525</v>
      </c>
      <c r="B427" t="s">
        <v>53</v>
      </c>
      <c r="C427" t="s">
        <v>691</v>
      </c>
      <c r="D427" t="s">
        <v>407</v>
      </c>
      <c r="E427" t="s">
        <v>631</v>
      </c>
      <c r="F427">
        <v>2004</v>
      </c>
      <c r="G427" t="s">
        <v>692</v>
      </c>
      <c r="H427">
        <f>IFERROR(VLOOKUP($A427,Этап1!$B$2:$R$929,17,FALSE),0)</f>
        <v>0.83023872679045096</v>
      </c>
      <c r="I427">
        <f>IFERROR(VLOOKUP($A427,Этап2!$B$2:$R$929,17,FALSE),0)</f>
        <v>0.85874246339362614</v>
      </c>
      <c r="J427">
        <f>IFERROR(VLOOKUP($A427,Этап3!$B$2:$R$929,17,FALSE),0)</f>
        <v>1</v>
      </c>
      <c r="K427">
        <f>IFERROR(VLOOKUP($A427,Этап4!$B$2:$R$929,17,FALSE),0)</f>
        <v>0.83822422874341629</v>
      </c>
      <c r="L427">
        <f t="shared" si="30"/>
        <v>1</v>
      </c>
      <c r="M427">
        <f t="shared" si="31"/>
        <v>0.85874246339362614</v>
      </c>
      <c r="N427">
        <f t="shared" si="32"/>
        <v>0.83822422874341629</v>
      </c>
      <c r="O427">
        <f t="shared" si="33"/>
        <v>2.6969666921370425</v>
      </c>
      <c r="P427">
        <f t="shared" si="34"/>
        <v>1.858742463393626</v>
      </c>
    </row>
    <row r="428" spans="1:16" x14ac:dyDescent="0.25">
      <c r="A428">
        <v>526</v>
      </c>
      <c r="B428" t="s">
        <v>143</v>
      </c>
      <c r="C428" t="s">
        <v>690</v>
      </c>
      <c r="D428" t="s">
        <v>117</v>
      </c>
      <c r="E428" t="s">
        <v>631</v>
      </c>
      <c r="F428">
        <v>2003</v>
      </c>
      <c r="G428" t="s">
        <v>632</v>
      </c>
      <c r="H428">
        <f>IFERROR(VLOOKUP($A428,Этап1!$B$2:$R$929,17,FALSE),0)</f>
        <v>0.9714714714714715</v>
      </c>
      <c r="I428">
        <f>IFERROR(VLOOKUP($A428,Этап2!$B$2:$R$929,17,FALSE),0)</f>
        <v>0.96574074074074079</v>
      </c>
      <c r="J428">
        <f>IFERROR(VLOOKUP($A428,Этап3!$B$2:$R$929,17,FALSE),0)</f>
        <v>0.92575855390574557</v>
      </c>
      <c r="K428">
        <f>IFERROR(VLOOKUP($A428,Этап4!$B$2:$R$929,17,FALSE),0)</f>
        <v>0</v>
      </c>
      <c r="L428">
        <f t="shared" si="30"/>
        <v>0.9714714714714715</v>
      </c>
      <c r="M428">
        <f t="shared" si="31"/>
        <v>0.96574074074074079</v>
      </c>
      <c r="N428">
        <f t="shared" si="32"/>
        <v>0.92575855390574557</v>
      </c>
      <c r="O428">
        <f t="shared" si="33"/>
        <v>2.8629707661179582</v>
      </c>
      <c r="P428">
        <f t="shared" si="34"/>
        <v>1.9372122122122124</v>
      </c>
    </row>
    <row r="429" spans="1:16" x14ac:dyDescent="0.25">
      <c r="A429">
        <v>527</v>
      </c>
      <c r="B429" t="s">
        <v>27</v>
      </c>
      <c r="C429" t="s">
        <v>693</v>
      </c>
      <c r="D429" t="s">
        <v>157</v>
      </c>
      <c r="E429" t="s">
        <v>631</v>
      </c>
      <c r="F429">
        <v>1998</v>
      </c>
      <c r="G429" t="s">
        <v>654</v>
      </c>
      <c r="H429">
        <f>IFERROR(VLOOKUP($A429,Этап1!$B$2:$R$929,17,FALSE),0)</f>
        <v>0.58333333333333337</v>
      </c>
      <c r="I429">
        <f>IFERROR(VLOOKUP($A429,Этап2!$B$2:$R$929,17,FALSE),0)</f>
        <v>0</v>
      </c>
      <c r="J429">
        <f>IFERROR(VLOOKUP($A429,Этап3!$B$2:$R$929,17,FALSE),0)</f>
        <v>0.62494392104082552</v>
      </c>
      <c r="K429">
        <f>IFERROR(VLOOKUP($A429,Этап4!$B$2:$R$929,17,FALSE),0)</f>
        <v>0</v>
      </c>
      <c r="L429">
        <f t="shared" si="30"/>
        <v>0.62494392104082552</v>
      </c>
      <c r="M429">
        <f t="shared" si="31"/>
        <v>0.58333333333333337</v>
      </c>
      <c r="N429">
        <f t="shared" si="32"/>
        <v>0</v>
      </c>
      <c r="O429">
        <f t="shared" si="33"/>
        <v>1.2082772543741589</v>
      </c>
      <c r="P429">
        <f t="shared" si="34"/>
        <v>1.2082772543741589</v>
      </c>
    </row>
    <row r="430" spans="1:16" x14ac:dyDescent="0.25">
      <c r="A430">
        <v>528</v>
      </c>
      <c r="B430" t="s">
        <v>156</v>
      </c>
      <c r="C430" t="s">
        <v>694</v>
      </c>
      <c r="D430" t="s">
        <v>75</v>
      </c>
      <c r="E430" t="s">
        <v>631</v>
      </c>
      <c r="F430">
        <v>2015</v>
      </c>
      <c r="G430" t="s">
        <v>695</v>
      </c>
      <c r="H430">
        <f>IFERROR(VLOOKUP($A430,Этап1!$B$2:$R$929,17,FALSE),0)</f>
        <v>0.55454545454545445</v>
      </c>
      <c r="I430">
        <f>IFERROR(VLOOKUP($A430,Этап2!$B$2:$R$929,17,FALSE),0)</f>
        <v>0.4</v>
      </c>
      <c r="J430">
        <f>IFERROR(VLOOKUP($A430,Этап3!$B$2:$R$929,17,FALSE),0)</f>
        <v>0.4</v>
      </c>
      <c r="K430">
        <f>IFERROR(VLOOKUP($A430,Этап4!$B$2:$R$929,17,FALSE),0)</f>
        <v>0</v>
      </c>
      <c r="L430">
        <f t="shared" si="30"/>
        <v>0.55454545454545445</v>
      </c>
      <c r="M430">
        <f t="shared" si="31"/>
        <v>0.4</v>
      </c>
      <c r="N430">
        <f t="shared" si="32"/>
        <v>0.4</v>
      </c>
      <c r="O430">
        <f t="shared" si="33"/>
        <v>1.3545454545454545</v>
      </c>
      <c r="P430">
        <f t="shared" si="34"/>
        <v>0.95454545454545447</v>
      </c>
    </row>
    <row r="431" spans="1:16" x14ac:dyDescent="0.25">
      <c r="A431">
        <v>529</v>
      </c>
      <c r="B431" t="s">
        <v>60</v>
      </c>
      <c r="C431" t="s">
        <v>574</v>
      </c>
      <c r="D431" t="s">
        <v>173</v>
      </c>
      <c r="E431" t="s">
        <v>631</v>
      </c>
      <c r="F431">
        <v>2011</v>
      </c>
      <c r="G431" t="s">
        <v>696</v>
      </c>
      <c r="H431">
        <f>IFERROR(VLOOKUP($A431,Этап1!$B$2:$R$929,17,FALSE),0)</f>
        <v>0.2</v>
      </c>
      <c r="I431">
        <f>IFERROR(VLOOKUP($A431,Этап2!$B$2:$R$929,17,FALSE),0)</f>
        <v>0.43762183235867441</v>
      </c>
      <c r="J431">
        <f>IFERROR(VLOOKUP($A431,Этап3!$B$2:$R$929,17,FALSE),0)</f>
        <v>0.76183431952662717</v>
      </c>
      <c r="K431">
        <f>IFERROR(VLOOKUP($A431,Этап4!$B$2:$R$929,17,FALSE),0)</f>
        <v>0.4</v>
      </c>
      <c r="L431">
        <f t="shared" si="30"/>
        <v>0.76183431952662717</v>
      </c>
      <c r="M431">
        <f t="shared" si="31"/>
        <v>0.43762183235867441</v>
      </c>
      <c r="N431">
        <f t="shared" si="32"/>
        <v>0.4</v>
      </c>
      <c r="O431">
        <f t="shared" si="33"/>
        <v>1.5994561518853017</v>
      </c>
      <c r="P431">
        <f t="shared" si="34"/>
        <v>1.1994561518853015</v>
      </c>
    </row>
    <row r="432" spans="1:16" x14ac:dyDescent="0.25">
      <c r="A432">
        <v>530</v>
      </c>
      <c r="B432" t="s">
        <v>107</v>
      </c>
      <c r="C432" t="s">
        <v>697</v>
      </c>
      <c r="D432" t="s">
        <v>698</v>
      </c>
      <c r="E432" t="s">
        <v>631</v>
      </c>
      <c r="F432">
        <v>2013</v>
      </c>
      <c r="G432" t="s">
        <v>632</v>
      </c>
      <c r="H432">
        <f>IFERROR(VLOOKUP($A432,Этап1!$B$2:$R$929,17,FALSE),0)</f>
        <v>0</v>
      </c>
      <c r="I432">
        <f>IFERROR(VLOOKUP($A432,Этап2!$B$2:$R$929,17,FALSE),0)</f>
        <v>0</v>
      </c>
      <c r="J432">
        <f>IFERROR(VLOOKUP($A432,Этап3!$B$2:$R$929,17,FALSE),0)</f>
        <v>0</v>
      </c>
      <c r="K432">
        <f>IFERROR(VLOOKUP($A432,Этап4!$B$2:$R$929,17,FALSE),0)</f>
        <v>0</v>
      </c>
      <c r="L432">
        <f t="shared" si="30"/>
        <v>0</v>
      </c>
      <c r="M432">
        <f t="shared" si="31"/>
        <v>0</v>
      </c>
      <c r="N432">
        <f t="shared" si="32"/>
        <v>0</v>
      </c>
      <c r="O432">
        <f t="shared" si="33"/>
        <v>0</v>
      </c>
      <c r="P432">
        <f t="shared" si="34"/>
        <v>0</v>
      </c>
    </row>
    <row r="433" spans="1:16" x14ac:dyDescent="0.25">
      <c r="A433">
        <v>531</v>
      </c>
      <c r="B433" t="s">
        <v>107</v>
      </c>
      <c r="C433" t="s">
        <v>699</v>
      </c>
      <c r="D433" t="s">
        <v>50</v>
      </c>
      <c r="E433" t="s">
        <v>631</v>
      </c>
      <c r="F433">
        <v>2013</v>
      </c>
      <c r="G433" t="s">
        <v>632</v>
      </c>
      <c r="H433">
        <f>IFERROR(VLOOKUP($A433,Этап1!$B$2:$R$929,17,FALSE),0)</f>
        <v>0.4</v>
      </c>
      <c r="I433">
        <f>IFERROR(VLOOKUP($A433,Этап2!$B$2:$R$929,17,FALSE),0)</f>
        <v>0.2</v>
      </c>
      <c r="J433">
        <f>IFERROR(VLOOKUP($A433,Этап3!$B$2:$R$929,17,FALSE),0)</f>
        <v>0.4</v>
      </c>
      <c r="K433">
        <f>IFERROR(VLOOKUP($A433,Этап4!$B$2:$R$929,17,FALSE),0)</f>
        <v>0.56999999999999984</v>
      </c>
      <c r="L433">
        <f t="shared" si="30"/>
        <v>0.56999999999999984</v>
      </c>
      <c r="M433">
        <f t="shared" si="31"/>
        <v>0.4</v>
      </c>
      <c r="N433">
        <f t="shared" si="32"/>
        <v>0.4</v>
      </c>
      <c r="O433">
        <f t="shared" si="33"/>
        <v>1.3699999999999999</v>
      </c>
      <c r="P433">
        <f t="shared" si="34"/>
        <v>0.96999999999999986</v>
      </c>
    </row>
    <row r="434" spans="1:16" x14ac:dyDescent="0.25">
      <c r="A434">
        <v>532</v>
      </c>
      <c r="B434" t="s">
        <v>107</v>
      </c>
      <c r="C434" t="s">
        <v>700</v>
      </c>
      <c r="D434" t="s">
        <v>511</v>
      </c>
      <c r="E434" t="s">
        <v>631</v>
      </c>
      <c r="F434">
        <v>2012</v>
      </c>
      <c r="G434" t="s">
        <v>632</v>
      </c>
      <c r="H434">
        <f>IFERROR(VLOOKUP($A434,Этап1!$B$2:$R$929,17,FALSE),0)</f>
        <v>0.4</v>
      </c>
      <c r="I434">
        <f>IFERROR(VLOOKUP($A434,Этап2!$B$2:$R$929,17,FALSE),0)</f>
        <v>0.4</v>
      </c>
      <c r="J434">
        <f>IFERROR(VLOOKUP($A434,Этап3!$B$2:$R$929,17,FALSE),0)</f>
        <v>0</v>
      </c>
      <c r="K434">
        <f>IFERROR(VLOOKUP($A434,Этап4!$B$2:$R$929,17,FALSE),0)</f>
        <v>0</v>
      </c>
      <c r="L434">
        <f t="shared" si="30"/>
        <v>0.4</v>
      </c>
      <c r="M434">
        <f t="shared" si="31"/>
        <v>0.4</v>
      </c>
      <c r="N434">
        <f t="shared" si="32"/>
        <v>0</v>
      </c>
      <c r="O434">
        <f t="shared" si="33"/>
        <v>0.8</v>
      </c>
      <c r="P434">
        <f t="shared" si="34"/>
        <v>0.8</v>
      </c>
    </row>
    <row r="435" spans="1:16" x14ac:dyDescent="0.25">
      <c r="A435">
        <v>533</v>
      </c>
      <c r="B435" t="s">
        <v>107</v>
      </c>
      <c r="C435" t="s">
        <v>701</v>
      </c>
      <c r="D435" t="s">
        <v>373</v>
      </c>
      <c r="E435" t="s">
        <v>631</v>
      </c>
      <c r="F435">
        <v>2013</v>
      </c>
      <c r="G435" t="s">
        <v>632</v>
      </c>
      <c r="H435">
        <f>IFERROR(VLOOKUP($A435,Этап1!$B$2:$R$929,17,FALSE),0)</f>
        <v>0</v>
      </c>
      <c r="I435">
        <f>IFERROR(VLOOKUP($A435,Этап2!$B$2:$R$929,17,FALSE),0)</f>
        <v>0</v>
      </c>
      <c r="J435">
        <f>IFERROR(VLOOKUP($A435,Этап3!$B$2:$R$929,17,FALSE),0)</f>
        <v>0</v>
      </c>
      <c r="K435">
        <f>IFERROR(VLOOKUP($A435,Этап4!$B$2:$R$929,17,FALSE),0)</f>
        <v>0</v>
      </c>
      <c r="L435">
        <f t="shared" si="30"/>
        <v>0</v>
      </c>
      <c r="M435">
        <f t="shared" si="31"/>
        <v>0</v>
      </c>
      <c r="N435">
        <f t="shared" si="32"/>
        <v>0</v>
      </c>
      <c r="O435">
        <f t="shared" si="33"/>
        <v>0</v>
      </c>
      <c r="P435">
        <f t="shared" si="34"/>
        <v>0</v>
      </c>
    </row>
    <row r="436" spans="1:16" x14ac:dyDescent="0.25">
      <c r="A436">
        <v>534</v>
      </c>
      <c r="B436" t="s">
        <v>107</v>
      </c>
      <c r="C436" t="s">
        <v>609</v>
      </c>
      <c r="D436" t="s">
        <v>702</v>
      </c>
      <c r="E436" t="s">
        <v>631</v>
      </c>
      <c r="F436">
        <v>2013</v>
      </c>
      <c r="G436" t="s">
        <v>632</v>
      </c>
      <c r="H436">
        <f>IFERROR(VLOOKUP($A436,Этап1!$B$2:$R$929,17,FALSE),0)</f>
        <v>0.2</v>
      </c>
      <c r="I436">
        <f>IFERROR(VLOOKUP($A436,Этап2!$B$2:$R$929,17,FALSE),0)</f>
        <v>0</v>
      </c>
      <c r="J436">
        <f>IFERROR(VLOOKUP($A436,Этап3!$B$2:$R$929,17,FALSE),0)</f>
        <v>0</v>
      </c>
      <c r="K436">
        <f>IFERROR(VLOOKUP($A436,Этап4!$B$2:$R$929,17,FALSE),0)</f>
        <v>0.4</v>
      </c>
      <c r="L436">
        <f t="shared" si="30"/>
        <v>0.4</v>
      </c>
      <c r="M436">
        <f t="shared" si="31"/>
        <v>0.2</v>
      </c>
      <c r="N436">
        <f t="shared" si="32"/>
        <v>0</v>
      </c>
      <c r="O436">
        <f t="shared" si="33"/>
        <v>0.60000000000000009</v>
      </c>
      <c r="P436">
        <f t="shared" si="34"/>
        <v>0.60000000000000009</v>
      </c>
    </row>
    <row r="437" spans="1:16" x14ac:dyDescent="0.25">
      <c r="A437">
        <v>535</v>
      </c>
      <c r="B437" t="s">
        <v>107</v>
      </c>
      <c r="C437" t="s">
        <v>760</v>
      </c>
      <c r="D437" t="s">
        <v>173</v>
      </c>
      <c r="E437" t="s">
        <v>631</v>
      </c>
      <c r="F437">
        <v>2012</v>
      </c>
      <c r="G437" t="s">
        <v>632</v>
      </c>
      <c r="H437">
        <f>IFERROR(VLOOKUP($A437,Этап1!$B$2:$R$929,17,FALSE),0)</f>
        <v>0</v>
      </c>
      <c r="I437">
        <f>IFERROR(VLOOKUP($A437,Этап2!$B$2:$R$929,17,FALSE),0)</f>
        <v>0</v>
      </c>
      <c r="J437">
        <f>IFERROR(VLOOKUP($A437,Этап3!$B$2:$R$929,17,FALSE),0)</f>
        <v>0</v>
      </c>
      <c r="K437">
        <f>IFERROR(VLOOKUP($A437,Этап4!$B$2:$R$929,17,FALSE),0)</f>
        <v>0</v>
      </c>
      <c r="L437">
        <f t="shared" si="30"/>
        <v>0</v>
      </c>
      <c r="M437">
        <f t="shared" si="31"/>
        <v>0</v>
      </c>
      <c r="N437">
        <f t="shared" si="32"/>
        <v>0</v>
      </c>
      <c r="O437">
        <f t="shared" si="33"/>
        <v>0</v>
      </c>
      <c r="P437">
        <f t="shared" si="34"/>
        <v>0</v>
      </c>
    </row>
    <row r="438" spans="1:16" x14ac:dyDescent="0.25">
      <c r="A438">
        <v>536</v>
      </c>
      <c r="B438" t="s">
        <v>107</v>
      </c>
      <c r="C438" t="s">
        <v>703</v>
      </c>
      <c r="D438" t="s">
        <v>475</v>
      </c>
      <c r="E438" t="s">
        <v>631</v>
      </c>
      <c r="F438">
        <v>2013</v>
      </c>
      <c r="G438" t="s">
        <v>632</v>
      </c>
      <c r="H438">
        <f>IFERROR(VLOOKUP($A438,Этап1!$B$2:$R$929,17,FALSE),0)</f>
        <v>0</v>
      </c>
      <c r="I438">
        <f>IFERROR(VLOOKUP($A438,Этап2!$B$2:$R$929,17,FALSE),0)</f>
        <v>0</v>
      </c>
      <c r="J438">
        <f>IFERROR(VLOOKUP($A438,Этап3!$B$2:$R$929,17,FALSE),0)</f>
        <v>0</v>
      </c>
      <c r="K438">
        <f>IFERROR(VLOOKUP($A438,Этап4!$B$2:$R$929,17,FALSE),0)</f>
        <v>0</v>
      </c>
      <c r="L438">
        <f t="shared" si="30"/>
        <v>0</v>
      </c>
      <c r="M438">
        <f t="shared" si="31"/>
        <v>0</v>
      </c>
      <c r="N438">
        <f t="shared" si="32"/>
        <v>0</v>
      </c>
      <c r="O438">
        <f t="shared" si="33"/>
        <v>0</v>
      </c>
      <c r="P438">
        <f t="shared" si="34"/>
        <v>0</v>
      </c>
    </row>
    <row r="439" spans="1:16" x14ac:dyDescent="0.25">
      <c r="A439">
        <v>537</v>
      </c>
      <c r="B439" t="s">
        <v>107</v>
      </c>
      <c r="C439" t="s">
        <v>704</v>
      </c>
      <c r="D439" t="s">
        <v>109</v>
      </c>
      <c r="E439" t="s">
        <v>631</v>
      </c>
      <c r="F439">
        <v>2012</v>
      </c>
      <c r="G439" t="s">
        <v>632</v>
      </c>
      <c r="H439">
        <f>IFERROR(VLOOKUP($A439,Этап1!$B$2:$R$929,17,FALSE),0)</f>
        <v>0.98936170212765961</v>
      </c>
      <c r="I439">
        <f>IFERROR(VLOOKUP($A439,Этап2!$B$2:$R$929,17,FALSE),0)</f>
        <v>0.83111111111111113</v>
      </c>
      <c r="J439">
        <f>IFERROR(VLOOKUP($A439,Этап3!$B$2:$R$929,17,FALSE),0)</f>
        <v>0.72105263157894717</v>
      </c>
      <c r="K439">
        <f>IFERROR(VLOOKUP($A439,Этап4!$B$2:$R$929,17,FALSE),0)</f>
        <v>0.85714285714285698</v>
      </c>
      <c r="L439">
        <f t="shared" si="30"/>
        <v>0.98936170212765961</v>
      </c>
      <c r="M439">
        <f t="shared" si="31"/>
        <v>0.85714285714285698</v>
      </c>
      <c r="N439">
        <f t="shared" si="32"/>
        <v>0.83111111111111113</v>
      </c>
      <c r="O439">
        <f t="shared" si="33"/>
        <v>2.6776156703816278</v>
      </c>
      <c r="P439">
        <f t="shared" si="34"/>
        <v>1.8465045592705165</v>
      </c>
    </row>
    <row r="440" spans="1:16" x14ac:dyDescent="0.25">
      <c r="A440">
        <v>538</v>
      </c>
      <c r="B440" t="s">
        <v>32</v>
      </c>
      <c r="C440" t="s">
        <v>697</v>
      </c>
      <c r="D440" t="s">
        <v>705</v>
      </c>
      <c r="E440" t="s">
        <v>631</v>
      </c>
      <c r="F440">
        <v>2010</v>
      </c>
      <c r="G440" t="s">
        <v>632</v>
      </c>
      <c r="H440">
        <f>IFERROR(VLOOKUP($A440,Этап1!$B$2:$R$929,17,FALSE),0)</f>
        <v>0</v>
      </c>
      <c r="I440">
        <f>IFERROR(VLOOKUP($A440,Этап2!$B$2:$R$929,17,FALSE),0)</f>
        <v>0</v>
      </c>
      <c r="J440">
        <f>IFERROR(VLOOKUP($A440,Этап3!$B$2:$R$929,17,FALSE),0)</f>
        <v>0</v>
      </c>
      <c r="K440">
        <f>IFERROR(VLOOKUP($A440,Этап4!$B$2:$R$929,17,FALSE),0)</f>
        <v>0</v>
      </c>
      <c r="L440">
        <f t="shared" si="30"/>
        <v>0</v>
      </c>
      <c r="M440">
        <f t="shared" si="31"/>
        <v>0</v>
      </c>
      <c r="N440">
        <f t="shared" si="32"/>
        <v>0</v>
      </c>
      <c r="O440">
        <f t="shared" si="33"/>
        <v>0</v>
      </c>
      <c r="P440">
        <f t="shared" si="34"/>
        <v>0</v>
      </c>
    </row>
    <row r="441" spans="1:16" x14ac:dyDescent="0.25">
      <c r="A441">
        <v>539</v>
      </c>
      <c r="B441" t="s">
        <v>32</v>
      </c>
      <c r="C441" t="s">
        <v>706</v>
      </c>
      <c r="D441" t="s">
        <v>324</v>
      </c>
      <c r="E441" t="s">
        <v>631</v>
      </c>
      <c r="F441">
        <v>2010</v>
      </c>
      <c r="G441" t="s">
        <v>632</v>
      </c>
      <c r="H441">
        <f>IFERROR(VLOOKUP($A441,Этап1!$B$2:$R$929,17,FALSE),0)</f>
        <v>0.2</v>
      </c>
      <c r="I441">
        <f>IFERROR(VLOOKUP($A441,Этап2!$B$2:$R$929,17,FALSE),0)</f>
        <v>0.4</v>
      </c>
      <c r="J441">
        <f>IFERROR(VLOOKUP($A441,Этап3!$B$2:$R$929,17,FALSE),0)</f>
        <v>0.41361256544502623</v>
      </c>
      <c r="K441">
        <f>IFERROR(VLOOKUP($A441,Этап4!$B$2:$R$929,17,FALSE),0)</f>
        <v>0.4</v>
      </c>
      <c r="L441">
        <f t="shared" si="30"/>
        <v>0.41361256544502623</v>
      </c>
      <c r="M441">
        <f t="shared" si="31"/>
        <v>0.4</v>
      </c>
      <c r="N441">
        <f t="shared" si="32"/>
        <v>0.4</v>
      </c>
      <c r="O441">
        <f t="shared" si="33"/>
        <v>1.2136125654450263</v>
      </c>
      <c r="P441">
        <f t="shared" si="34"/>
        <v>0.81361256544502625</v>
      </c>
    </row>
    <row r="442" spans="1:16" x14ac:dyDescent="0.25">
      <c r="A442">
        <v>540</v>
      </c>
      <c r="B442" t="s">
        <v>66</v>
      </c>
      <c r="C442" t="s">
        <v>574</v>
      </c>
      <c r="D442" t="s">
        <v>261</v>
      </c>
      <c r="E442" t="s">
        <v>631</v>
      </c>
      <c r="F442">
        <v>2009</v>
      </c>
      <c r="G442" t="s">
        <v>696</v>
      </c>
      <c r="H442">
        <f>IFERROR(VLOOKUP($A442,Этап1!$B$2:$R$929,17,FALSE),0)</f>
        <v>0.63146314631463141</v>
      </c>
      <c r="I442">
        <f>IFERROR(VLOOKUP($A442,Этап2!$B$2:$R$929,17,FALSE),0)</f>
        <v>0.50102459016393441</v>
      </c>
      <c r="J442">
        <f>IFERROR(VLOOKUP($A442,Этап3!$B$2:$R$929,17,FALSE),0)</f>
        <v>0.58883248730964466</v>
      </c>
      <c r="K442">
        <f>IFERROR(VLOOKUP($A442,Этап4!$B$2:$R$929,17,FALSE),0)</f>
        <v>0.64568345323741005</v>
      </c>
      <c r="L442">
        <f t="shared" si="30"/>
        <v>0.64568345323741005</v>
      </c>
      <c r="M442">
        <f t="shared" si="31"/>
        <v>0.63146314631463141</v>
      </c>
      <c r="N442">
        <f t="shared" si="32"/>
        <v>0.58883248730964466</v>
      </c>
      <c r="O442">
        <f t="shared" si="33"/>
        <v>1.8659790868616861</v>
      </c>
      <c r="P442">
        <f t="shared" si="34"/>
        <v>1.2771465995520415</v>
      </c>
    </row>
    <row r="443" spans="1:16" x14ac:dyDescent="0.25">
      <c r="A443">
        <v>541</v>
      </c>
      <c r="B443" t="s">
        <v>66</v>
      </c>
      <c r="C443" t="s">
        <v>707</v>
      </c>
      <c r="D443" t="s">
        <v>120</v>
      </c>
      <c r="E443" t="s">
        <v>631</v>
      </c>
      <c r="F443">
        <v>2009</v>
      </c>
      <c r="G443" t="s">
        <v>696</v>
      </c>
      <c r="H443">
        <f>IFERROR(VLOOKUP($A443,Этап1!$B$2:$R$929,17,FALSE),0)</f>
        <v>0.7247474747474747</v>
      </c>
      <c r="I443">
        <f>IFERROR(VLOOKUP($A443,Этап2!$B$2:$R$929,17,FALSE),0)</f>
        <v>0.67728531855955687</v>
      </c>
      <c r="J443">
        <f>IFERROR(VLOOKUP($A443,Этап3!$B$2:$R$929,17,FALSE),0)</f>
        <v>0.60025873221216042</v>
      </c>
      <c r="K443">
        <f>IFERROR(VLOOKUP($A443,Этап4!$B$2:$R$929,17,FALSE),0)</f>
        <v>0.56803797468354433</v>
      </c>
      <c r="L443">
        <f t="shared" si="30"/>
        <v>0.7247474747474747</v>
      </c>
      <c r="M443">
        <f t="shared" si="31"/>
        <v>0.67728531855955687</v>
      </c>
      <c r="N443">
        <f t="shared" si="32"/>
        <v>0.60025873221216042</v>
      </c>
      <c r="O443">
        <f t="shared" si="33"/>
        <v>2.0022915255191922</v>
      </c>
      <c r="P443">
        <f t="shared" si="34"/>
        <v>1.4020327933070316</v>
      </c>
    </row>
    <row r="444" spans="1:16" x14ac:dyDescent="0.25">
      <c r="A444">
        <v>542</v>
      </c>
      <c r="B444" t="s">
        <v>156</v>
      </c>
      <c r="C444" t="s">
        <v>708</v>
      </c>
      <c r="D444" t="s">
        <v>131</v>
      </c>
      <c r="E444" t="s">
        <v>631</v>
      </c>
      <c r="F444">
        <v>2012</v>
      </c>
      <c r="G444" t="s">
        <v>632</v>
      </c>
      <c r="H444">
        <f>IFERROR(VLOOKUP($A444,Этап1!$B$2:$R$929,17,FALSE),0)</f>
        <v>0.2</v>
      </c>
      <c r="I444">
        <f>IFERROR(VLOOKUP($A444,Этап2!$B$2:$R$929,17,FALSE),0)</f>
        <v>0.78571428571428592</v>
      </c>
      <c r="J444">
        <f>IFERROR(VLOOKUP($A444,Этап3!$B$2:$R$929,17,FALSE),0)</f>
        <v>0.48728813559322026</v>
      </c>
      <c r="K444">
        <f>IFERROR(VLOOKUP($A444,Этап4!$B$2:$R$929,17,FALSE),0)</f>
        <v>0.74803149606299213</v>
      </c>
      <c r="L444">
        <f t="shared" si="30"/>
        <v>0.78571428571428592</v>
      </c>
      <c r="M444">
        <f t="shared" si="31"/>
        <v>0.74803149606299213</v>
      </c>
      <c r="N444">
        <f t="shared" si="32"/>
        <v>0.48728813559322026</v>
      </c>
      <c r="O444">
        <f t="shared" si="33"/>
        <v>2.0210339173704983</v>
      </c>
      <c r="P444">
        <f t="shared" si="34"/>
        <v>1.5337457817772782</v>
      </c>
    </row>
    <row r="445" spans="1:16" x14ac:dyDescent="0.25">
      <c r="A445">
        <v>543</v>
      </c>
      <c r="B445" t="s">
        <v>156</v>
      </c>
      <c r="C445" t="s">
        <v>709</v>
      </c>
      <c r="D445" t="s">
        <v>219</v>
      </c>
      <c r="E445" t="s">
        <v>631</v>
      </c>
      <c r="F445">
        <v>2012</v>
      </c>
      <c r="G445" t="s">
        <v>632</v>
      </c>
      <c r="H445">
        <f>IFERROR(VLOOKUP($A445,Этап1!$B$2:$R$929,17,FALSE),0)</f>
        <v>0.4</v>
      </c>
      <c r="I445">
        <f>IFERROR(VLOOKUP($A445,Этап2!$B$2:$R$929,17,FALSE),0)</f>
        <v>0.4</v>
      </c>
      <c r="J445">
        <f>IFERROR(VLOOKUP($A445,Этап3!$B$2:$R$929,17,FALSE),0)</f>
        <v>0.4</v>
      </c>
      <c r="K445">
        <f>IFERROR(VLOOKUP($A445,Этап4!$B$2:$R$929,17,FALSE),0)</f>
        <v>0.4</v>
      </c>
      <c r="L445">
        <f t="shared" si="30"/>
        <v>0.4</v>
      </c>
      <c r="M445">
        <f t="shared" si="31"/>
        <v>0.4</v>
      </c>
      <c r="N445">
        <f t="shared" si="32"/>
        <v>0.4</v>
      </c>
      <c r="O445">
        <f t="shared" si="33"/>
        <v>1.2000000000000002</v>
      </c>
      <c r="P445">
        <f t="shared" si="34"/>
        <v>0.8</v>
      </c>
    </row>
    <row r="446" spans="1:16" x14ac:dyDescent="0.25">
      <c r="A446">
        <v>544</v>
      </c>
      <c r="B446" t="s">
        <v>156</v>
      </c>
      <c r="C446" t="s">
        <v>710</v>
      </c>
      <c r="D446" t="s">
        <v>711</v>
      </c>
      <c r="E446" t="s">
        <v>631</v>
      </c>
      <c r="F446">
        <v>2013</v>
      </c>
      <c r="G446" t="s">
        <v>632</v>
      </c>
      <c r="H446">
        <f>IFERROR(VLOOKUP($A446,Этап1!$B$2:$R$929,17,FALSE),0)</f>
        <v>0</v>
      </c>
      <c r="I446">
        <f>IFERROR(VLOOKUP($A446,Этап2!$B$2:$R$929,17,FALSE),0)</f>
        <v>0</v>
      </c>
      <c r="J446">
        <f>IFERROR(VLOOKUP($A446,Этап3!$B$2:$R$929,17,FALSE),0)</f>
        <v>0</v>
      </c>
      <c r="K446">
        <f>IFERROR(VLOOKUP($A446,Этап4!$B$2:$R$929,17,FALSE),0)</f>
        <v>0</v>
      </c>
      <c r="L446">
        <f t="shared" si="30"/>
        <v>0</v>
      </c>
      <c r="M446">
        <f t="shared" si="31"/>
        <v>0</v>
      </c>
      <c r="N446">
        <f t="shared" si="32"/>
        <v>0</v>
      </c>
      <c r="O446">
        <f t="shared" si="33"/>
        <v>0</v>
      </c>
      <c r="P446">
        <f t="shared" si="34"/>
        <v>0</v>
      </c>
    </row>
    <row r="447" spans="1:16" x14ac:dyDescent="0.25">
      <c r="A447">
        <v>545</v>
      </c>
      <c r="B447" t="s">
        <v>156</v>
      </c>
      <c r="C447" t="s">
        <v>712</v>
      </c>
      <c r="D447" t="s">
        <v>140</v>
      </c>
      <c r="E447" t="s">
        <v>631</v>
      </c>
      <c r="F447">
        <v>2013</v>
      </c>
      <c r="G447" t="s">
        <v>632</v>
      </c>
      <c r="H447">
        <f>IFERROR(VLOOKUP($A447,Этап1!$B$2:$R$929,17,FALSE),0)</f>
        <v>0.4</v>
      </c>
      <c r="I447">
        <f>IFERROR(VLOOKUP($A447,Этап2!$B$2:$R$929,17,FALSE),0)</f>
        <v>0.2</v>
      </c>
      <c r="J447">
        <f>IFERROR(VLOOKUP($A447,Этап3!$B$2:$R$929,17,FALSE),0)</f>
        <v>0</v>
      </c>
      <c r="K447">
        <f>IFERROR(VLOOKUP($A447,Этап4!$B$2:$R$929,17,FALSE),0)</f>
        <v>0</v>
      </c>
      <c r="L447">
        <f t="shared" si="30"/>
        <v>0.4</v>
      </c>
      <c r="M447">
        <f t="shared" si="31"/>
        <v>0.2</v>
      </c>
      <c r="N447">
        <f t="shared" si="32"/>
        <v>0</v>
      </c>
      <c r="O447">
        <f t="shared" si="33"/>
        <v>0.60000000000000009</v>
      </c>
      <c r="P447">
        <f t="shared" si="34"/>
        <v>0.60000000000000009</v>
      </c>
    </row>
    <row r="448" spans="1:16" x14ac:dyDescent="0.25">
      <c r="A448">
        <v>546</v>
      </c>
      <c r="B448" t="s">
        <v>156</v>
      </c>
      <c r="C448" t="s">
        <v>713</v>
      </c>
      <c r="D448" t="s">
        <v>131</v>
      </c>
      <c r="E448" t="s">
        <v>631</v>
      </c>
      <c r="F448">
        <v>2013</v>
      </c>
      <c r="G448" t="s">
        <v>632</v>
      </c>
      <c r="H448">
        <f>IFERROR(VLOOKUP($A448,Этап1!$B$2:$R$929,17,FALSE),0)</f>
        <v>0</v>
      </c>
      <c r="I448">
        <f>IFERROR(VLOOKUP($A448,Этап2!$B$2:$R$929,17,FALSE),0)</f>
        <v>0</v>
      </c>
      <c r="J448">
        <f>IFERROR(VLOOKUP($A448,Этап3!$B$2:$R$929,17,FALSE),0)</f>
        <v>0</v>
      </c>
      <c r="K448">
        <f>IFERROR(VLOOKUP($A448,Этап4!$B$2:$R$929,17,FALSE),0)</f>
        <v>0</v>
      </c>
      <c r="L448">
        <f t="shared" si="30"/>
        <v>0</v>
      </c>
      <c r="M448">
        <f t="shared" si="31"/>
        <v>0</v>
      </c>
      <c r="N448">
        <f t="shared" si="32"/>
        <v>0</v>
      </c>
      <c r="O448">
        <f t="shared" si="33"/>
        <v>0</v>
      </c>
      <c r="P448">
        <f t="shared" si="34"/>
        <v>0</v>
      </c>
    </row>
    <row r="449" spans="1:16" x14ac:dyDescent="0.25">
      <c r="A449">
        <v>547</v>
      </c>
      <c r="B449" t="s">
        <v>156</v>
      </c>
      <c r="C449" t="s">
        <v>506</v>
      </c>
      <c r="D449" t="s">
        <v>176</v>
      </c>
      <c r="E449" t="s">
        <v>631</v>
      </c>
      <c r="F449">
        <v>2013</v>
      </c>
      <c r="G449" t="s">
        <v>632</v>
      </c>
      <c r="H449">
        <f>IFERROR(VLOOKUP($A449,Этап1!$B$2:$R$929,17,FALSE),0)</f>
        <v>0</v>
      </c>
      <c r="I449">
        <f>IFERROR(VLOOKUP($A449,Этап2!$B$2:$R$929,17,FALSE),0)</f>
        <v>0</v>
      </c>
      <c r="J449">
        <f>IFERROR(VLOOKUP($A449,Этап3!$B$2:$R$929,17,FALSE),0)</f>
        <v>0</v>
      </c>
      <c r="K449">
        <f>IFERROR(VLOOKUP($A449,Этап4!$B$2:$R$929,17,FALSE),0)</f>
        <v>0</v>
      </c>
      <c r="L449">
        <f t="shared" si="30"/>
        <v>0</v>
      </c>
      <c r="M449">
        <f t="shared" si="31"/>
        <v>0</v>
      </c>
      <c r="N449">
        <f t="shared" si="32"/>
        <v>0</v>
      </c>
      <c r="O449">
        <f t="shared" si="33"/>
        <v>0</v>
      </c>
      <c r="P449">
        <f t="shared" si="34"/>
        <v>0</v>
      </c>
    </row>
    <row r="450" spans="1:16" x14ac:dyDescent="0.25">
      <c r="A450">
        <v>548</v>
      </c>
      <c r="B450" t="s">
        <v>156</v>
      </c>
      <c r="C450" t="s">
        <v>684</v>
      </c>
      <c r="D450" t="s">
        <v>401</v>
      </c>
      <c r="E450" t="s">
        <v>631</v>
      </c>
      <c r="F450">
        <v>2013</v>
      </c>
      <c r="G450" t="s">
        <v>632</v>
      </c>
      <c r="H450">
        <f>IFERROR(VLOOKUP($A450,Этап1!$B$2:$R$929,17,FALSE),0)</f>
        <v>0.2</v>
      </c>
      <c r="I450">
        <f>IFERROR(VLOOKUP($A450,Этап2!$B$2:$R$929,17,FALSE),0)</f>
        <v>0.74576271186440679</v>
      </c>
      <c r="J450">
        <f>IFERROR(VLOOKUP($A450,Этап3!$B$2:$R$929,17,FALSE),0)</f>
        <v>0.85820895522388052</v>
      </c>
      <c r="K450">
        <f>IFERROR(VLOOKUP($A450,Этап4!$B$2:$R$929,17,FALSE),0)</f>
        <v>0.71969696969696972</v>
      </c>
      <c r="L450">
        <f t="shared" si="30"/>
        <v>0.85820895522388052</v>
      </c>
      <c r="M450">
        <f t="shared" si="31"/>
        <v>0.74576271186440679</v>
      </c>
      <c r="N450">
        <f t="shared" si="32"/>
        <v>0.71969696969696972</v>
      </c>
      <c r="O450">
        <f t="shared" si="33"/>
        <v>2.323668636785257</v>
      </c>
      <c r="P450">
        <f t="shared" si="34"/>
        <v>1.6039716670882873</v>
      </c>
    </row>
    <row r="451" spans="1:16" x14ac:dyDescent="0.25">
      <c r="A451">
        <v>549</v>
      </c>
      <c r="B451" t="s">
        <v>156</v>
      </c>
      <c r="C451" t="s">
        <v>714</v>
      </c>
      <c r="D451" t="s">
        <v>68</v>
      </c>
      <c r="E451" t="s">
        <v>631</v>
      </c>
      <c r="F451">
        <v>2013</v>
      </c>
      <c r="G451" t="s">
        <v>632</v>
      </c>
      <c r="H451">
        <f>IFERROR(VLOOKUP($A451,Этап1!$B$2:$R$929,17,FALSE),0)</f>
        <v>0.59803921568627449</v>
      </c>
      <c r="I451">
        <f>IFERROR(VLOOKUP($A451,Этап2!$B$2:$R$929,17,FALSE),0)</f>
        <v>0.80487804878048785</v>
      </c>
      <c r="J451">
        <f>IFERROR(VLOOKUP($A451,Этап3!$B$2:$R$929,17,FALSE),0)</f>
        <v>0.70987654320987648</v>
      </c>
      <c r="K451">
        <f>IFERROR(VLOOKUP($A451,Этап4!$B$2:$R$929,17,FALSE),0)</f>
        <v>0.77235772357723587</v>
      </c>
      <c r="L451">
        <f t="shared" ref="L451:L514" si="35">LARGE($H451:$K451,1)</f>
        <v>0.80487804878048785</v>
      </c>
      <c r="M451">
        <f t="shared" ref="M451:M514" si="36">LARGE($H451:$K451,2)</f>
        <v>0.77235772357723587</v>
      </c>
      <c r="N451">
        <f t="shared" ref="N451:N514" si="37">LARGE($H451:$K451,3)</f>
        <v>0.70987654320987648</v>
      </c>
      <c r="O451">
        <f t="shared" ref="O451:O514" si="38">L451+M451+N451</f>
        <v>2.2871123155676001</v>
      </c>
      <c r="P451">
        <f t="shared" ref="P451:P514" si="39">L451+M451</f>
        <v>1.5772357723577237</v>
      </c>
    </row>
    <row r="452" spans="1:16" x14ac:dyDescent="0.25">
      <c r="A452">
        <v>550</v>
      </c>
      <c r="B452" t="s">
        <v>156</v>
      </c>
      <c r="C452" t="s">
        <v>634</v>
      </c>
      <c r="D452" t="s">
        <v>178</v>
      </c>
      <c r="E452" t="s">
        <v>631</v>
      </c>
      <c r="F452">
        <v>2013</v>
      </c>
      <c r="G452" t="s">
        <v>632</v>
      </c>
      <c r="H452">
        <f>IFERROR(VLOOKUP($A452,Этап1!$B$2:$R$929,17,FALSE),0)</f>
        <v>0.2</v>
      </c>
      <c r="I452">
        <f>IFERROR(VLOOKUP($A452,Этап2!$B$2:$R$929,17,FALSE),0)</f>
        <v>0.4</v>
      </c>
      <c r="J452">
        <f>IFERROR(VLOOKUP($A452,Этап3!$B$2:$R$929,17,FALSE),0)</f>
        <v>0.60209424083769647</v>
      </c>
      <c r="K452">
        <f>IFERROR(VLOOKUP($A452,Этап4!$B$2:$R$929,17,FALSE),0)</f>
        <v>0.50531914893617025</v>
      </c>
      <c r="L452">
        <f t="shared" si="35"/>
        <v>0.60209424083769647</v>
      </c>
      <c r="M452">
        <f t="shared" si="36"/>
        <v>0.50531914893617025</v>
      </c>
      <c r="N452">
        <f t="shared" si="37"/>
        <v>0.4</v>
      </c>
      <c r="O452">
        <f t="shared" si="38"/>
        <v>1.5074133897738666</v>
      </c>
      <c r="P452">
        <f t="shared" si="39"/>
        <v>1.1074133897738667</v>
      </c>
    </row>
    <row r="453" spans="1:16" x14ac:dyDescent="0.25">
      <c r="A453">
        <v>551</v>
      </c>
      <c r="B453" t="s">
        <v>156</v>
      </c>
      <c r="C453" t="s">
        <v>667</v>
      </c>
      <c r="D453" t="s">
        <v>34</v>
      </c>
      <c r="E453" t="s">
        <v>631</v>
      </c>
      <c r="F453">
        <v>2013</v>
      </c>
      <c r="G453" t="s">
        <v>632</v>
      </c>
      <c r="H453">
        <f>IFERROR(VLOOKUP($A453,Этап1!$B$2:$R$929,17,FALSE),0)</f>
        <v>0.5700934579439253</v>
      </c>
      <c r="I453">
        <f>IFERROR(VLOOKUP($A453,Этап2!$B$2:$R$929,17,FALSE),0)</f>
        <v>0.4</v>
      </c>
      <c r="J453">
        <f>IFERROR(VLOOKUP($A453,Этап3!$B$2:$R$929,17,FALSE),0)</f>
        <v>0.74193548387096775</v>
      </c>
      <c r="K453">
        <f>IFERROR(VLOOKUP($A453,Этап4!$B$2:$R$929,17,FALSE),0)</f>
        <v>0.65517241379310354</v>
      </c>
      <c r="L453">
        <f t="shared" si="35"/>
        <v>0.74193548387096775</v>
      </c>
      <c r="M453">
        <f t="shared" si="36"/>
        <v>0.65517241379310354</v>
      </c>
      <c r="N453">
        <f t="shared" si="37"/>
        <v>0.5700934579439253</v>
      </c>
      <c r="O453">
        <f t="shared" si="38"/>
        <v>1.9672013556079966</v>
      </c>
      <c r="P453">
        <f t="shared" si="39"/>
        <v>1.3971078976640712</v>
      </c>
    </row>
    <row r="454" spans="1:16" x14ac:dyDescent="0.25">
      <c r="A454">
        <v>552</v>
      </c>
      <c r="B454" t="s">
        <v>156</v>
      </c>
      <c r="C454" t="s">
        <v>715</v>
      </c>
      <c r="D454" t="s">
        <v>145</v>
      </c>
      <c r="E454" t="s">
        <v>631</v>
      </c>
      <c r="F454">
        <v>2013</v>
      </c>
      <c r="G454" t="s">
        <v>632</v>
      </c>
      <c r="H454">
        <f>IFERROR(VLOOKUP($A454,Этап1!$B$2:$R$929,17,FALSE),0)</f>
        <v>0</v>
      </c>
      <c r="I454">
        <f>IFERROR(VLOOKUP($A454,Этап2!$B$2:$R$929,17,FALSE),0)</f>
        <v>0</v>
      </c>
      <c r="J454">
        <f>IFERROR(VLOOKUP($A454,Этап3!$B$2:$R$929,17,FALSE),0)</f>
        <v>0</v>
      </c>
      <c r="K454">
        <f>IFERROR(VLOOKUP($A454,Этап4!$B$2:$R$929,17,FALSE),0)</f>
        <v>0</v>
      </c>
      <c r="L454">
        <f t="shared" si="35"/>
        <v>0</v>
      </c>
      <c r="M454">
        <f t="shared" si="36"/>
        <v>0</v>
      </c>
      <c r="N454">
        <f t="shared" si="37"/>
        <v>0</v>
      </c>
      <c r="O454">
        <f t="shared" si="38"/>
        <v>0</v>
      </c>
      <c r="P454">
        <f t="shared" si="39"/>
        <v>0</v>
      </c>
    </row>
    <row r="455" spans="1:16" x14ac:dyDescent="0.25">
      <c r="A455">
        <v>553</v>
      </c>
      <c r="B455" t="s">
        <v>156</v>
      </c>
      <c r="C455" t="s">
        <v>716</v>
      </c>
      <c r="D455" t="s">
        <v>114</v>
      </c>
      <c r="E455" t="s">
        <v>631</v>
      </c>
      <c r="F455">
        <v>2013</v>
      </c>
      <c r="G455" t="s">
        <v>632</v>
      </c>
      <c r="H455">
        <f>IFERROR(VLOOKUP($A455,Этап1!$B$2:$R$929,17,FALSE),0)</f>
        <v>0.4</v>
      </c>
      <c r="I455">
        <f>IFERROR(VLOOKUP($A455,Этап2!$B$2:$R$929,17,FALSE),0)</f>
        <v>0.4</v>
      </c>
      <c r="J455">
        <f>IFERROR(VLOOKUP($A455,Этап3!$B$2:$R$929,17,FALSE),0)</f>
        <v>0.48117154811715485</v>
      </c>
      <c r="K455">
        <f>IFERROR(VLOOKUP($A455,Этап4!$B$2:$R$929,17,FALSE),0)</f>
        <v>0.76</v>
      </c>
      <c r="L455">
        <f t="shared" si="35"/>
        <v>0.76</v>
      </c>
      <c r="M455">
        <f t="shared" si="36"/>
        <v>0.48117154811715485</v>
      </c>
      <c r="N455">
        <f t="shared" si="37"/>
        <v>0.4</v>
      </c>
      <c r="O455">
        <f t="shared" si="38"/>
        <v>1.6411715481171547</v>
      </c>
      <c r="P455">
        <f t="shared" si="39"/>
        <v>1.2411715481171548</v>
      </c>
    </row>
    <row r="456" spans="1:16" x14ac:dyDescent="0.25">
      <c r="A456">
        <v>554</v>
      </c>
      <c r="B456" t="s">
        <v>29</v>
      </c>
      <c r="C456" t="s">
        <v>306</v>
      </c>
      <c r="D456" t="s">
        <v>407</v>
      </c>
      <c r="E456" t="s">
        <v>717</v>
      </c>
      <c r="F456">
        <v>1986</v>
      </c>
      <c r="G456" t="s">
        <v>718</v>
      </c>
      <c r="H456">
        <f>IFERROR(VLOOKUP($A456,Этап1!$B$2:$R$929,17,FALSE),0)</f>
        <v>0</v>
      </c>
      <c r="I456">
        <f>IFERROR(VLOOKUP($A456,Этап2!$B$2:$R$929,17,FALSE),0)</f>
        <v>0</v>
      </c>
      <c r="J456">
        <f>IFERROR(VLOOKUP($A456,Этап3!$B$2:$R$929,17,FALSE),0)</f>
        <v>0</v>
      </c>
      <c r="K456">
        <f>IFERROR(VLOOKUP($A456,Этап4!$B$2:$R$929,17,FALSE),0)</f>
        <v>0</v>
      </c>
      <c r="L456">
        <f t="shared" si="35"/>
        <v>0</v>
      </c>
      <c r="M456">
        <f t="shared" si="36"/>
        <v>0</v>
      </c>
      <c r="N456">
        <f t="shared" si="37"/>
        <v>0</v>
      </c>
      <c r="O456">
        <f t="shared" si="38"/>
        <v>0</v>
      </c>
      <c r="P456">
        <f t="shared" si="39"/>
        <v>0</v>
      </c>
    </row>
    <row r="457" spans="1:16" x14ac:dyDescent="0.25">
      <c r="A457">
        <v>555</v>
      </c>
      <c r="B457" t="s">
        <v>143</v>
      </c>
      <c r="C457" t="s">
        <v>498</v>
      </c>
      <c r="D457" t="s">
        <v>128</v>
      </c>
      <c r="E457" t="s">
        <v>463</v>
      </c>
      <c r="F457">
        <v>2003</v>
      </c>
      <c r="H457">
        <f>IFERROR(VLOOKUP($A457,Этап1!$B$2:$R$929,17,FALSE),0)</f>
        <v>0</v>
      </c>
      <c r="I457">
        <f>IFERROR(VLOOKUP($A457,Этап2!$B$2:$R$929,17,FALSE),0)</f>
        <v>1</v>
      </c>
      <c r="J457">
        <f>IFERROR(VLOOKUP($A457,Этап3!$B$2:$R$929,17,FALSE),0)</f>
        <v>0</v>
      </c>
      <c r="K457">
        <f>IFERROR(VLOOKUP($A457,Этап4!$B$2:$R$929,17,FALSE),0)</f>
        <v>0</v>
      </c>
      <c r="L457">
        <f t="shared" si="35"/>
        <v>1</v>
      </c>
      <c r="M457">
        <f t="shared" si="36"/>
        <v>0</v>
      </c>
      <c r="N457">
        <f t="shared" si="37"/>
        <v>0</v>
      </c>
      <c r="O457">
        <f t="shared" si="38"/>
        <v>1</v>
      </c>
      <c r="P457">
        <f t="shared" si="39"/>
        <v>1</v>
      </c>
    </row>
    <row r="458" spans="1:16" x14ac:dyDescent="0.25">
      <c r="A458">
        <v>556</v>
      </c>
      <c r="B458" t="s">
        <v>156</v>
      </c>
      <c r="C458" t="s">
        <v>761</v>
      </c>
      <c r="D458" t="s">
        <v>762</v>
      </c>
      <c r="E458" t="s">
        <v>517</v>
      </c>
      <c r="F458">
        <v>2012</v>
      </c>
      <c r="G458" t="s">
        <v>21</v>
      </c>
      <c r="H458">
        <f>IFERROR(VLOOKUP($A458,Этап1!$B$2:$R$929,17,FALSE),0)</f>
        <v>0</v>
      </c>
      <c r="I458">
        <f>IFERROR(VLOOKUP($A458,Этап2!$B$2:$R$929,17,FALSE),0)</f>
        <v>0.81987577639751552</v>
      </c>
      <c r="J458">
        <f>IFERROR(VLOOKUP($A458,Этап3!$B$2:$R$929,17,FALSE),0)</f>
        <v>0.8712121212121211</v>
      </c>
      <c r="K458">
        <f>IFERROR(VLOOKUP($A458,Этап4!$B$2:$R$929,17,FALSE),0)</f>
        <v>0.91346153846153844</v>
      </c>
      <c r="L458">
        <f t="shared" si="35"/>
        <v>0.91346153846153844</v>
      </c>
      <c r="M458">
        <f t="shared" si="36"/>
        <v>0.8712121212121211</v>
      </c>
      <c r="N458">
        <f t="shared" si="37"/>
        <v>0.81987577639751552</v>
      </c>
      <c r="O458">
        <f t="shared" si="38"/>
        <v>2.6045494360711752</v>
      </c>
      <c r="P458">
        <f t="shared" si="39"/>
        <v>1.7846736596736594</v>
      </c>
    </row>
    <row r="459" spans="1:16" x14ac:dyDescent="0.25">
      <c r="A459">
        <v>557</v>
      </c>
      <c r="B459" t="s">
        <v>107</v>
      </c>
      <c r="C459" t="s">
        <v>609</v>
      </c>
      <c r="D459" t="s">
        <v>763</v>
      </c>
      <c r="E459" t="s">
        <v>517</v>
      </c>
      <c r="F459">
        <v>2013</v>
      </c>
      <c r="H459">
        <f>IFERROR(VLOOKUP($A459,Этап1!$B$2:$R$929,17,FALSE),0)</f>
        <v>0</v>
      </c>
      <c r="I459">
        <f>IFERROR(VLOOKUP($A459,Этап2!$B$2:$R$929,17,FALSE),0)</f>
        <v>0.46749999999999992</v>
      </c>
      <c r="J459">
        <f>IFERROR(VLOOKUP($A459,Этап3!$B$2:$R$929,17,FALSE),0)</f>
        <v>0.774011299435028</v>
      </c>
      <c r="K459">
        <f>IFERROR(VLOOKUP($A459,Этап4!$B$2:$R$929,17,FALSE),0)</f>
        <v>0</v>
      </c>
      <c r="L459">
        <f t="shared" si="35"/>
        <v>0.774011299435028</v>
      </c>
      <c r="M459">
        <f t="shared" si="36"/>
        <v>0.46749999999999992</v>
      </c>
      <c r="N459">
        <f t="shared" si="37"/>
        <v>0</v>
      </c>
      <c r="O459">
        <f t="shared" si="38"/>
        <v>1.2415112994350279</v>
      </c>
      <c r="P459">
        <f t="shared" si="39"/>
        <v>1.2415112994350279</v>
      </c>
    </row>
    <row r="460" spans="1:16" x14ac:dyDescent="0.25">
      <c r="A460">
        <v>558</v>
      </c>
      <c r="B460" t="s">
        <v>107</v>
      </c>
      <c r="C460" t="s">
        <v>648</v>
      </c>
      <c r="D460" t="s">
        <v>649</v>
      </c>
      <c r="E460" t="s">
        <v>649</v>
      </c>
      <c r="H460">
        <f>IFERROR(VLOOKUP($A460,Этап1!$B$2:$R$929,17,FALSE),0)</f>
        <v>0</v>
      </c>
      <c r="I460">
        <f>IFERROR(VLOOKUP($A460,Этап2!$B$2:$R$929,17,FALSE),0)</f>
        <v>0</v>
      </c>
      <c r="J460">
        <f>IFERROR(VLOOKUP($A460,Этап3!$B$2:$R$929,17,FALSE),0)</f>
        <v>0</v>
      </c>
      <c r="K460">
        <f>IFERROR(VLOOKUP($A460,Этап4!$B$2:$R$929,17,FALSE),0)</f>
        <v>0</v>
      </c>
      <c r="L460">
        <f t="shared" si="35"/>
        <v>0</v>
      </c>
      <c r="M460">
        <f t="shared" si="36"/>
        <v>0</v>
      </c>
      <c r="N460">
        <f t="shared" si="37"/>
        <v>0</v>
      </c>
      <c r="O460">
        <f t="shared" si="38"/>
        <v>0</v>
      </c>
      <c r="P460">
        <f t="shared" si="39"/>
        <v>0</v>
      </c>
    </row>
    <row r="461" spans="1:16" x14ac:dyDescent="0.25">
      <c r="A461">
        <v>559</v>
      </c>
      <c r="B461" t="s">
        <v>32</v>
      </c>
      <c r="C461" t="s">
        <v>218</v>
      </c>
      <c r="D461" t="s">
        <v>71</v>
      </c>
      <c r="E461" t="s">
        <v>35</v>
      </c>
      <c r="F461">
        <v>2011</v>
      </c>
      <c r="G461" t="s">
        <v>21</v>
      </c>
      <c r="H461">
        <f>IFERROR(VLOOKUP($A461,Этап1!$B$2:$R$929,17,FALSE),0)</f>
        <v>0</v>
      </c>
      <c r="I461">
        <f>IFERROR(VLOOKUP($A461,Этап2!$B$2:$R$929,17,FALSE),0)</f>
        <v>0.4</v>
      </c>
      <c r="J461">
        <f>IFERROR(VLOOKUP($A461,Этап3!$B$2:$R$929,17,FALSE),0)</f>
        <v>0.42077230359520629</v>
      </c>
      <c r="K461">
        <f>IFERROR(VLOOKUP($A461,Этап4!$B$2:$R$929,17,FALSE),0)</f>
        <v>0.4</v>
      </c>
      <c r="L461">
        <f t="shared" si="35"/>
        <v>0.42077230359520629</v>
      </c>
      <c r="M461">
        <f t="shared" si="36"/>
        <v>0.4</v>
      </c>
      <c r="N461">
        <f t="shared" si="37"/>
        <v>0.4</v>
      </c>
      <c r="O461">
        <f t="shared" si="38"/>
        <v>1.2207723035952065</v>
      </c>
      <c r="P461">
        <f t="shared" si="39"/>
        <v>0.82077230359520637</v>
      </c>
    </row>
    <row r="462" spans="1:16" x14ac:dyDescent="0.25">
      <c r="A462">
        <v>560</v>
      </c>
      <c r="B462" t="s">
        <v>32</v>
      </c>
      <c r="C462" t="s">
        <v>648</v>
      </c>
      <c r="D462" t="s">
        <v>649</v>
      </c>
      <c r="E462" t="s">
        <v>649</v>
      </c>
      <c r="H462">
        <f>IFERROR(VLOOKUP($A462,Этап1!$B$2:$R$929,17,FALSE),0)</f>
        <v>0</v>
      </c>
      <c r="I462">
        <f>IFERROR(VLOOKUP($A462,Этап2!$B$2:$R$929,17,FALSE),0)</f>
        <v>0</v>
      </c>
      <c r="J462">
        <f>IFERROR(VLOOKUP($A462,Этап3!$B$2:$R$929,17,FALSE),0)</f>
        <v>0</v>
      </c>
      <c r="K462">
        <f>IFERROR(VLOOKUP($A462,Этап4!$B$2:$R$929,17,FALSE),0)</f>
        <v>0</v>
      </c>
      <c r="L462">
        <f t="shared" si="35"/>
        <v>0</v>
      </c>
      <c r="M462">
        <f t="shared" si="36"/>
        <v>0</v>
      </c>
      <c r="N462">
        <f t="shared" si="37"/>
        <v>0</v>
      </c>
      <c r="O462">
        <f t="shared" si="38"/>
        <v>0</v>
      </c>
      <c r="P462">
        <f t="shared" si="39"/>
        <v>0</v>
      </c>
    </row>
    <row r="463" spans="1:16" x14ac:dyDescent="0.25">
      <c r="A463">
        <v>561</v>
      </c>
      <c r="B463" t="s">
        <v>60</v>
      </c>
      <c r="C463" t="s">
        <v>719</v>
      </c>
      <c r="D463" t="s">
        <v>720</v>
      </c>
      <c r="E463" t="s">
        <v>62</v>
      </c>
      <c r="F463">
        <v>2010</v>
      </c>
      <c r="G463" t="s">
        <v>721</v>
      </c>
      <c r="H463">
        <f>IFERROR(VLOOKUP($A463,Этап1!$B$2:$R$929,17,FALSE),0)</f>
        <v>0.4</v>
      </c>
      <c r="I463">
        <f>IFERROR(VLOOKUP($A463,Этап2!$B$2:$R$929,17,FALSE),0)</f>
        <v>0.4</v>
      </c>
      <c r="J463">
        <f>IFERROR(VLOOKUP($A463,Этап3!$B$2:$R$929,17,FALSE),0)</f>
        <v>0.46690843155031742</v>
      </c>
      <c r="K463">
        <f>IFERROR(VLOOKUP($A463,Этап4!$B$2:$R$929,17,FALSE),0)</f>
        <v>0.4</v>
      </c>
      <c r="L463">
        <f t="shared" si="35"/>
        <v>0.46690843155031742</v>
      </c>
      <c r="M463">
        <f t="shared" si="36"/>
        <v>0.4</v>
      </c>
      <c r="N463">
        <f t="shared" si="37"/>
        <v>0.4</v>
      </c>
      <c r="O463">
        <f t="shared" si="38"/>
        <v>1.2669084315503176</v>
      </c>
      <c r="P463">
        <f t="shared" si="39"/>
        <v>0.86690843155031749</v>
      </c>
    </row>
    <row r="464" spans="1:16" x14ac:dyDescent="0.25">
      <c r="A464">
        <v>562</v>
      </c>
      <c r="B464" t="s">
        <v>60</v>
      </c>
      <c r="C464" t="s">
        <v>861</v>
      </c>
      <c r="D464" t="s">
        <v>862</v>
      </c>
      <c r="E464" t="s">
        <v>78</v>
      </c>
      <c r="F464">
        <v>2011</v>
      </c>
      <c r="G464" t="s">
        <v>21</v>
      </c>
      <c r="H464">
        <f>IFERROR(VLOOKUP($A464,Этап1!$B$2:$R$929,17,FALSE),0)</f>
        <v>0</v>
      </c>
      <c r="I464">
        <f>IFERROR(VLOOKUP($A464,Этап2!$B$2:$R$929,17,FALSE),0)</f>
        <v>0</v>
      </c>
      <c r="J464">
        <f>IFERROR(VLOOKUP($A464,Этап3!$B$2:$R$929,17,FALSE),0)</f>
        <v>0.73466476462196884</v>
      </c>
      <c r="K464">
        <f>IFERROR(VLOOKUP($A464,Этап4!$B$2:$R$929,17,FALSE),0)</f>
        <v>0.55454545454545456</v>
      </c>
      <c r="L464">
        <f t="shared" si="35"/>
        <v>0.73466476462196884</v>
      </c>
      <c r="M464">
        <f t="shared" si="36"/>
        <v>0.55454545454545456</v>
      </c>
      <c r="N464">
        <f t="shared" si="37"/>
        <v>0</v>
      </c>
      <c r="O464">
        <f t="shared" si="38"/>
        <v>1.2892102191674235</v>
      </c>
      <c r="P464">
        <f t="shared" si="39"/>
        <v>1.2892102191674235</v>
      </c>
    </row>
    <row r="465" spans="1:16" x14ac:dyDescent="0.25">
      <c r="A465">
        <v>563</v>
      </c>
      <c r="B465" t="s">
        <v>66</v>
      </c>
      <c r="C465" t="s">
        <v>722</v>
      </c>
      <c r="D465" t="s">
        <v>723</v>
      </c>
      <c r="E465" t="s">
        <v>269</v>
      </c>
      <c r="F465">
        <v>2009</v>
      </c>
      <c r="G465" t="s">
        <v>724</v>
      </c>
      <c r="H465">
        <f>IFERROR(VLOOKUP($A465,Этап1!$B$2:$R$929,17,FALSE),0)</f>
        <v>0.2</v>
      </c>
      <c r="I465">
        <f>IFERROR(VLOOKUP($A465,Этап2!$B$2:$R$929,17,FALSE),0)</f>
        <v>0</v>
      </c>
      <c r="J465">
        <f>IFERROR(VLOOKUP($A465,Этап3!$B$2:$R$929,17,FALSE),0)</f>
        <v>0</v>
      </c>
      <c r="K465">
        <f>IFERROR(VLOOKUP($A465,Этап4!$B$2:$R$929,17,FALSE),0)</f>
        <v>0</v>
      </c>
      <c r="L465">
        <f t="shared" si="35"/>
        <v>0.2</v>
      </c>
      <c r="M465">
        <f t="shared" si="36"/>
        <v>0</v>
      </c>
      <c r="N465">
        <f t="shared" si="37"/>
        <v>0</v>
      </c>
      <c r="O465">
        <f t="shared" si="38"/>
        <v>0.2</v>
      </c>
      <c r="P465">
        <f t="shared" si="39"/>
        <v>0.2</v>
      </c>
    </row>
    <row r="466" spans="1:16" x14ac:dyDescent="0.25">
      <c r="A466">
        <v>564</v>
      </c>
      <c r="B466" t="s">
        <v>66</v>
      </c>
      <c r="C466" t="s">
        <v>725</v>
      </c>
      <c r="D466" t="s">
        <v>201</v>
      </c>
      <c r="E466" t="s">
        <v>234</v>
      </c>
      <c r="F466">
        <v>2009</v>
      </c>
      <c r="G466" t="s">
        <v>726</v>
      </c>
      <c r="H466">
        <f>IFERROR(VLOOKUP($A466,Этап1!$B$2:$R$929,17,FALSE),0)</f>
        <v>0.68578255675029864</v>
      </c>
      <c r="I466">
        <f>IFERROR(VLOOKUP($A466,Этап2!$B$2:$R$929,17,FALSE),0)</f>
        <v>0.68391608391608405</v>
      </c>
      <c r="J466">
        <f>IFERROR(VLOOKUP($A466,Этап3!$B$2:$R$929,17,FALSE),0)</f>
        <v>0.6793557833089312</v>
      </c>
      <c r="K466">
        <f>IFERROR(VLOOKUP($A466,Этап4!$B$2:$R$929,17,FALSE),0)</f>
        <v>0.61262798634812288</v>
      </c>
      <c r="L466">
        <f t="shared" si="35"/>
        <v>0.68578255675029864</v>
      </c>
      <c r="M466">
        <f t="shared" si="36"/>
        <v>0.68391608391608405</v>
      </c>
      <c r="N466">
        <f t="shared" si="37"/>
        <v>0.6793557833089312</v>
      </c>
      <c r="O466">
        <f t="shared" si="38"/>
        <v>2.0490544239753139</v>
      </c>
      <c r="P466">
        <f t="shared" si="39"/>
        <v>1.3696986406663827</v>
      </c>
    </row>
    <row r="467" spans="1:16" x14ac:dyDescent="0.25">
      <c r="A467">
        <v>565</v>
      </c>
      <c r="B467" t="s">
        <v>40</v>
      </c>
      <c r="C467" t="s">
        <v>727</v>
      </c>
      <c r="D467" t="s">
        <v>728</v>
      </c>
      <c r="E467" t="s">
        <v>631</v>
      </c>
      <c r="F467">
        <v>2009</v>
      </c>
      <c r="G467" t="s">
        <v>729</v>
      </c>
      <c r="H467">
        <f>IFERROR(VLOOKUP($A467,Этап1!$B$2:$R$929,17,FALSE),0)</f>
        <v>0.4</v>
      </c>
      <c r="I467">
        <f>IFERROR(VLOOKUP($A467,Этап2!$B$2:$R$929,17,FALSE),0)</f>
        <v>0.2</v>
      </c>
      <c r="J467">
        <f>IFERROR(VLOOKUP($A467,Этап3!$B$2:$R$929,17,FALSE),0)</f>
        <v>0.4</v>
      </c>
      <c r="K467">
        <f>IFERROR(VLOOKUP($A467,Этап4!$B$2:$R$929,17,FALSE),0)</f>
        <v>0.51486697965571204</v>
      </c>
      <c r="L467">
        <f t="shared" si="35"/>
        <v>0.51486697965571204</v>
      </c>
      <c r="M467">
        <f t="shared" si="36"/>
        <v>0.4</v>
      </c>
      <c r="N467">
        <f t="shared" si="37"/>
        <v>0.4</v>
      </c>
      <c r="O467">
        <f t="shared" si="38"/>
        <v>1.314866979655712</v>
      </c>
      <c r="P467">
        <f t="shared" si="39"/>
        <v>0.91486697965571206</v>
      </c>
    </row>
    <row r="468" spans="1:16" x14ac:dyDescent="0.25">
      <c r="A468">
        <v>566</v>
      </c>
      <c r="B468" t="s">
        <v>40</v>
      </c>
      <c r="C468" t="s">
        <v>730</v>
      </c>
      <c r="D468" t="s">
        <v>731</v>
      </c>
      <c r="E468" t="s">
        <v>631</v>
      </c>
      <c r="F468">
        <v>2009</v>
      </c>
      <c r="G468" t="s">
        <v>729</v>
      </c>
      <c r="H468">
        <f>IFERROR(VLOOKUP($A468,Этап1!$B$2:$R$929,17,FALSE),0)</f>
        <v>0.4</v>
      </c>
      <c r="I468">
        <f>IFERROR(VLOOKUP($A468,Этап2!$B$2:$R$929,17,FALSE),0)</f>
        <v>0.4460176991150443</v>
      </c>
      <c r="J468">
        <f>IFERROR(VLOOKUP($A468,Этап3!$B$2:$R$929,17,FALSE),0)</f>
        <v>0.4</v>
      </c>
      <c r="K468">
        <f>IFERROR(VLOOKUP($A468,Этап4!$B$2:$R$929,17,FALSE),0)</f>
        <v>0.4272727272727273</v>
      </c>
      <c r="L468">
        <f t="shared" si="35"/>
        <v>0.4460176991150443</v>
      </c>
      <c r="M468">
        <f t="shared" si="36"/>
        <v>0.4272727272727273</v>
      </c>
      <c r="N468">
        <f t="shared" si="37"/>
        <v>0.4</v>
      </c>
      <c r="O468">
        <f t="shared" si="38"/>
        <v>1.2732904263877716</v>
      </c>
      <c r="P468">
        <f t="shared" si="39"/>
        <v>0.87329042638777166</v>
      </c>
    </row>
    <row r="469" spans="1:16" x14ac:dyDescent="0.25">
      <c r="A469">
        <v>567</v>
      </c>
      <c r="B469" t="s">
        <v>23</v>
      </c>
      <c r="C469" t="s">
        <v>732</v>
      </c>
      <c r="D469" t="s">
        <v>733</v>
      </c>
      <c r="E469" t="s">
        <v>734</v>
      </c>
      <c r="F469">
        <v>2008</v>
      </c>
      <c r="G469" t="s">
        <v>735</v>
      </c>
      <c r="H469">
        <f>IFERROR(VLOOKUP($A469,Этап1!$B$2:$R$929,17,FALSE),0)</f>
        <v>0.60983606557377057</v>
      </c>
      <c r="I469">
        <f>IFERROR(VLOOKUP($A469,Этап2!$B$2:$R$929,17,FALSE),0)</f>
        <v>0.91869918699187014</v>
      </c>
      <c r="J469">
        <f>IFERROR(VLOOKUP($A469,Этап3!$B$2:$R$929,17,FALSE),0)</f>
        <v>0.78152753108348127</v>
      </c>
      <c r="K469">
        <f>IFERROR(VLOOKUP($A469,Этап4!$B$2:$R$929,17,FALSE),0)</f>
        <v>0.59638554216867468</v>
      </c>
      <c r="L469">
        <f t="shared" si="35"/>
        <v>0.91869918699187014</v>
      </c>
      <c r="M469">
        <f t="shared" si="36"/>
        <v>0.78152753108348127</v>
      </c>
      <c r="N469">
        <f t="shared" si="37"/>
        <v>0.60983606557377057</v>
      </c>
      <c r="O469">
        <f t="shared" si="38"/>
        <v>2.3100627836491219</v>
      </c>
      <c r="P469">
        <f t="shared" si="39"/>
        <v>1.7002267180753514</v>
      </c>
    </row>
    <row r="470" spans="1:16" x14ac:dyDescent="0.25">
      <c r="A470">
        <v>568</v>
      </c>
      <c r="B470" t="s">
        <v>73</v>
      </c>
      <c r="C470" t="s">
        <v>769</v>
      </c>
      <c r="D470" t="s">
        <v>770</v>
      </c>
      <c r="E470" t="s">
        <v>517</v>
      </c>
      <c r="F470">
        <v>2007</v>
      </c>
      <c r="G470" t="s">
        <v>21</v>
      </c>
      <c r="H470">
        <f>IFERROR(VLOOKUP($A470,Этап1!$B$2:$R$929,17,FALSE),0)</f>
        <v>0</v>
      </c>
      <c r="I470">
        <f>IFERROR(VLOOKUP($A470,Этап2!$B$2:$R$929,17,FALSE),0)</f>
        <v>0.8</v>
      </c>
      <c r="J470">
        <f>IFERROR(VLOOKUP($A470,Этап3!$B$2:$R$929,17,FALSE),0)</f>
        <v>0.86105675146771021</v>
      </c>
      <c r="K470">
        <f>IFERROR(VLOOKUP($A470,Этап4!$B$2:$R$929,17,FALSE),0)</f>
        <v>0.723835246455098</v>
      </c>
      <c r="L470">
        <f t="shared" si="35"/>
        <v>0.86105675146771021</v>
      </c>
      <c r="M470">
        <f t="shared" si="36"/>
        <v>0.8</v>
      </c>
      <c r="N470">
        <f t="shared" si="37"/>
        <v>0.723835246455098</v>
      </c>
      <c r="O470">
        <f t="shared" si="38"/>
        <v>2.384891997922808</v>
      </c>
      <c r="P470">
        <f t="shared" si="39"/>
        <v>1.6610567514677101</v>
      </c>
    </row>
    <row r="471" spans="1:16" x14ac:dyDescent="0.25">
      <c r="A471">
        <v>569</v>
      </c>
      <c r="B471" t="s">
        <v>44</v>
      </c>
      <c r="C471" t="s">
        <v>771</v>
      </c>
      <c r="D471" t="s">
        <v>772</v>
      </c>
      <c r="E471" t="s">
        <v>517</v>
      </c>
      <c r="F471">
        <v>2008</v>
      </c>
      <c r="G471" t="s">
        <v>21</v>
      </c>
      <c r="H471">
        <f>IFERROR(VLOOKUP($A471,Этап1!$B$2:$R$929,17,FALSE),0)</f>
        <v>0</v>
      </c>
      <c r="I471">
        <f>IFERROR(VLOOKUP($A471,Этап2!$B$2:$R$929,17,FALSE),0)</f>
        <v>0.4</v>
      </c>
      <c r="J471">
        <f>IFERROR(VLOOKUP($A471,Этап3!$B$2:$R$929,17,FALSE),0)</f>
        <v>0</v>
      </c>
      <c r="K471">
        <f>IFERROR(VLOOKUP($A471,Этап4!$B$2:$R$929,17,FALSE),0)</f>
        <v>0</v>
      </c>
      <c r="L471">
        <f t="shared" si="35"/>
        <v>0.4</v>
      </c>
      <c r="M471">
        <f t="shared" si="36"/>
        <v>0</v>
      </c>
      <c r="N471">
        <f t="shared" si="37"/>
        <v>0</v>
      </c>
      <c r="O471">
        <f t="shared" si="38"/>
        <v>0.4</v>
      </c>
      <c r="P471">
        <f t="shared" si="39"/>
        <v>0.4</v>
      </c>
    </row>
    <row r="472" spans="1:16" x14ac:dyDescent="0.25">
      <c r="A472">
        <v>570</v>
      </c>
      <c r="B472" t="s">
        <v>44</v>
      </c>
      <c r="C472" t="s">
        <v>648</v>
      </c>
      <c r="D472" t="s">
        <v>649</v>
      </c>
      <c r="E472" t="s">
        <v>649</v>
      </c>
      <c r="H472">
        <f>IFERROR(VLOOKUP($A472,Этап1!$B$2:$R$929,17,FALSE),0)</f>
        <v>0</v>
      </c>
      <c r="I472">
        <f>IFERROR(VLOOKUP($A472,Этап2!$B$2:$R$929,17,FALSE),0)</f>
        <v>0</v>
      </c>
      <c r="J472">
        <f>IFERROR(VLOOKUP($A472,Этап3!$B$2:$R$929,17,FALSE),0)</f>
        <v>0</v>
      </c>
      <c r="K472">
        <f>IFERROR(VLOOKUP($A472,Этап4!$B$2:$R$929,17,FALSE),0)</f>
        <v>0</v>
      </c>
      <c r="L472">
        <f t="shared" si="35"/>
        <v>0</v>
      </c>
      <c r="M472">
        <f t="shared" si="36"/>
        <v>0</v>
      </c>
      <c r="N472">
        <f t="shared" si="37"/>
        <v>0</v>
      </c>
      <c r="O472">
        <f t="shared" si="38"/>
        <v>0</v>
      </c>
      <c r="P472">
        <f t="shared" si="39"/>
        <v>0</v>
      </c>
    </row>
    <row r="473" spans="1:16" x14ac:dyDescent="0.25">
      <c r="A473">
        <v>571</v>
      </c>
      <c r="B473" t="s">
        <v>133</v>
      </c>
      <c r="C473" t="s">
        <v>648</v>
      </c>
      <c r="D473" t="s">
        <v>649</v>
      </c>
      <c r="E473" t="s">
        <v>649</v>
      </c>
      <c r="H473">
        <f>IFERROR(VLOOKUP($A473,Этап1!$B$2:$R$929,17,FALSE),0)</f>
        <v>0</v>
      </c>
      <c r="I473">
        <f>IFERROR(VLOOKUP($A473,Этап2!$B$2:$R$929,17,FALSE),0)</f>
        <v>0</v>
      </c>
      <c r="J473">
        <f>IFERROR(VLOOKUP($A473,Этап3!$B$2:$R$929,17,FALSE),0)</f>
        <v>0</v>
      </c>
      <c r="K473">
        <f>IFERROR(VLOOKUP($A473,Этап4!$B$2:$R$929,17,FALSE),0)</f>
        <v>0</v>
      </c>
      <c r="L473">
        <f t="shared" si="35"/>
        <v>0</v>
      </c>
      <c r="M473">
        <f t="shared" si="36"/>
        <v>0</v>
      </c>
      <c r="N473">
        <f t="shared" si="37"/>
        <v>0</v>
      </c>
      <c r="O473">
        <f t="shared" si="38"/>
        <v>0</v>
      </c>
      <c r="P473">
        <f t="shared" si="39"/>
        <v>0</v>
      </c>
    </row>
    <row r="474" spans="1:16" x14ac:dyDescent="0.25">
      <c r="A474">
        <v>572</v>
      </c>
      <c r="B474" t="s">
        <v>133</v>
      </c>
      <c r="C474" t="s">
        <v>648</v>
      </c>
      <c r="D474" t="s">
        <v>649</v>
      </c>
      <c r="E474" t="s">
        <v>649</v>
      </c>
      <c r="H474">
        <f>IFERROR(VLOOKUP($A474,Этап1!$B$2:$R$929,17,FALSE),0)</f>
        <v>0</v>
      </c>
      <c r="I474">
        <f>IFERROR(VLOOKUP($A474,Этап2!$B$2:$R$929,17,FALSE),0)</f>
        <v>0</v>
      </c>
      <c r="J474">
        <f>IFERROR(VLOOKUP($A474,Этап3!$B$2:$R$929,17,FALSE),0)</f>
        <v>0</v>
      </c>
      <c r="K474">
        <f>IFERROR(VLOOKUP($A474,Этап4!$B$2:$R$929,17,FALSE),0)</f>
        <v>0</v>
      </c>
      <c r="L474">
        <f t="shared" si="35"/>
        <v>0</v>
      </c>
      <c r="M474">
        <f t="shared" si="36"/>
        <v>0</v>
      </c>
      <c r="N474">
        <f t="shared" si="37"/>
        <v>0</v>
      </c>
      <c r="O474">
        <f t="shared" si="38"/>
        <v>0</v>
      </c>
      <c r="P474">
        <f t="shared" si="39"/>
        <v>0</v>
      </c>
    </row>
    <row r="475" spans="1:16" x14ac:dyDescent="0.25">
      <c r="A475">
        <v>573</v>
      </c>
      <c r="B475" t="s">
        <v>236</v>
      </c>
      <c r="C475" t="s">
        <v>648</v>
      </c>
      <c r="D475" t="s">
        <v>649</v>
      </c>
      <c r="E475" t="s">
        <v>649</v>
      </c>
      <c r="H475">
        <f>IFERROR(VLOOKUP($A475,Этап1!$B$2:$R$929,17,FALSE),0)</f>
        <v>0</v>
      </c>
      <c r="I475">
        <f>IFERROR(VLOOKUP($A475,Этап2!$B$2:$R$929,17,FALSE),0)</f>
        <v>0</v>
      </c>
      <c r="J475">
        <f>IFERROR(VLOOKUP($A475,Этап3!$B$2:$R$929,17,FALSE),0)</f>
        <v>0</v>
      </c>
      <c r="K475">
        <f>IFERROR(VLOOKUP($A475,Этап4!$B$2:$R$929,17,FALSE),0)</f>
        <v>0</v>
      </c>
      <c r="L475">
        <f t="shared" si="35"/>
        <v>0</v>
      </c>
      <c r="M475">
        <f t="shared" si="36"/>
        <v>0</v>
      </c>
      <c r="N475">
        <f t="shared" si="37"/>
        <v>0</v>
      </c>
      <c r="O475">
        <f t="shared" si="38"/>
        <v>0</v>
      </c>
      <c r="P475">
        <f t="shared" si="39"/>
        <v>0</v>
      </c>
    </row>
    <row r="476" spans="1:16" x14ac:dyDescent="0.25">
      <c r="A476">
        <v>574</v>
      </c>
      <c r="B476" t="s">
        <v>236</v>
      </c>
      <c r="C476" t="s">
        <v>648</v>
      </c>
      <c r="D476" t="s">
        <v>649</v>
      </c>
      <c r="E476" t="s">
        <v>649</v>
      </c>
      <c r="H476">
        <f>IFERROR(VLOOKUP($A476,Этап1!$B$2:$R$929,17,FALSE),0)</f>
        <v>0</v>
      </c>
      <c r="I476">
        <f>IFERROR(VLOOKUP($A476,Этап2!$B$2:$R$929,17,FALSE),0)</f>
        <v>0</v>
      </c>
      <c r="J476">
        <f>IFERROR(VLOOKUP($A476,Этап3!$B$2:$R$929,17,FALSE),0)</f>
        <v>0</v>
      </c>
      <c r="K476">
        <f>IFERROR(VLOOKUP($A476,Этап4!$B$2:$R$929,17,FALSE),0)</f>
        <v>0</v>
      </c>
      <c r="L476">
        <f t="shared" si="35"/>
        <v>0</v>
      </c>
      <c r="M476">
        <f t="shared" si="36"/>
        <v>0</v>
      </c>
      <c r="N476">
        <f t="shared" si="37"/>
        <v>0</v>
      </c>
      <c r="O476">
        <f t="shared" si="38"/>
        <v>0</v>
      </c>
      <c r="P476">
        <f t="shared" si="39"/>
        <v>0</v>
      </c>
    </row>
    <row r="477" spans="1:16" x14ac:dyDescent="0.25">
      <c r="A477">
        <v>575</v>
      </c>
      <c r="B477" t="s">
        <v>53</v>
      </c>
      <c r="C477" t="s">
        <v>648</v>
      </c>
      <c r="D477" t="s">
        <v>649</v>
      </c>
      <c r="E477" t="s">
        <v>649</v>
      </c>
      <c r="H477">
        <f>IFERROR(VLOOKUP($A477,Этап1!$B$2:$R$929,17,FALSE),0)</f>
        <v>0</v>
      </c>
      <c r="I477">
        <f>IFERROR(VLOOKUP($A477,Этап2!$B$2:$R$929,17,FALSE),0)</f>
        <v>0</v>
      </c>
      <c r="J477">
        <f>IFERROR(VLOOKUP($A477,Этап3!$B$2:$R$929,17,FALSE),0)</f>
        <v>0</v>
      </c>
      <c r="K477">
        <f>IFERROR(VLOOKUP($A477,Этап4!$B$2:$R$929,17,FALSE),0)</f>
        <v>0</v>
      </c>
      <c r="L477">
        <f t="shared" si="35"/>
        <v>0</v>
      </c>
      <c r="M477">
        <f t="shared" si="36"/>
        <v>0</v>
      </c>
      <c r="N477">
        <f t="shared" si="37"/>
        <v>0</v>
      </c>
      <c r="O477">
        <f t="shared" si="38"/>
        <v>0</v>
      </c>
      <c r="P477">
        <f t="shared" si="39"/>
        <v>0</v>
      </c>
    </row>
    <row r="478" spans="1:16" x14ac:dyDescent="0.25">
      <c r="A478">
        <v>576</v>
      </c>
      <c r="B478" t="s">
        <v>53</v>
      </c>
      <c r="C478" t="s">
        <v>648</v>
      </c>
      <c r="D478" t="s">
        <v>649</v>
      </c>
      <c r="E478" t="s">
        <v>649</v>
      </c>
      <c r="H478">
        <f>IFERROR(VLOOKUP($A478,Этап1!$B$2:$R$929,17,FALSE),0)</f>
        <v>0</v>
      </c>
      <c r="I478">
        <f>IFERROR(VLOOKUP($A478,Этап2!$B$2:$R$929,17,FALSE),0)</f>
        <v>0</v>
      </c>
      <c r="J478">
        <f>IFERROR(VLOOKUP($A478,Этап3!$B$2:$R$929,17,FALSE),0)</f>
        <v>0</v>
      </c>
      <c r="K478">
        <f>IFERROR(VLOOKUP($A478,Этап4!$B$2:$R$929,17,FALSE),0)</f>
        <v>0</v>
      </c>
      <c r="L478">
        <f t="shared" si="35"/>
        <v>0</v>
      </c>
      <c r="M478">
        <f t="shared" si="36"/>
        <v>0</v>
      </c>
      <c r="N478">
        <f t="shared" si="37"/>
        <v>0</v>
      </c>
      <c r="O478">
        <f t="shared" si="38"/>
        <v>0</v>
      </c>
      <c r="P478">
        <f t="shared" si="39"/>
        <v>0</v>
      </c>
    </row>
    <row r="479" spans="1:16" x14ac:dyDescent="0.25">
      <c r="A479">
        <v>577</v>
      </c>
      <c r="B479" t="s">
        <v>17</v>
      </c>
      <c r="C479" t="s">
        <v>648</v>
      </c>
      <c r="D479" t="s">
        <v>649</v>
      </c>
      <c r="E479" t="s">
        <v>649</v>
      </c>
      <c r="H479">
        <f>IFERROR(VLOOKUP($A479,Этап1!$B$2:$R$929,17,FALSE),0)</f>
        <v>0</v>
      </c>
      <c r="I479">
        <f>IFERROR(VLOOKUP($A479,Этап2!$B$2:$R$929,17,FALSE),0)</f>
        <v>0</v>
      </c>
      <c r="J479">
        <f>IFERROR(VLOOKUP($A479,Этап3!$B$2:$R$929,17,FALSE),0)</f>
        <v>0</v>
      </c>
      <c r="K479">
        <f>IFERROR(VLOOKUP($A479,Этап4!$B$2:$R$929,17,FALSE),0)</f>
        <v>0</v>
      </c>
      <c r="L479">
        <f t="shared" si="35"/>
        <v>0</v>
      </c>
      <c r="M479">
        <f t="shared" si="36"/>
        <v>0</v>
      </c>
      <c r="N479">
        <f t="shared" si="37"/>
        <v>0</v>
      </c>
      <c r="O479">
        <f t="shared" si="38"/>
        <v>0</v>
      </c>
      <c r="P479">
        <f t="shared" si="39"/>
        <v>0</v>
      </c>
    </row>
    <row r="480" spans="1:16" x14ac:dyDescent="0.25">
      <c r="A480">
        <v>578</v>
      </c>
      <c r="B480" t="s">
        <v>17</v>
      </c>
      <c r="C480" t="s">
        <v>648</v>
      </c>
      <c r="D480" t="s">
        <v>649</v>
      </c>
      <c r="E480" t="s">
        <v>649</v>
      </c>
      <c r="H480">
        <f>IFERROR(VLOOKUP($A480,Этап1!$B$2:$R$929,17,FALSE),0)</f>
        <v>0</v>
      </c>
      <c r="I480">
        <f>IFERROR(VLOOKUP($A480,Этап2!$B$2:$R$929,17,FALSE),0)</f>
        <v>0</v>
      </c>
      <c r="J480">
        <f>IFERROR(VLOOKUP($A480,Этап3!$B$2:$R$929,17,FALSE),0)</f>
        <v>0</v>
      </c>
      <c r="K480">
        <f>IFERROR(VLOOKUP($A480,Этап4!$B$2:$R$929,17,FALSE),0)</f>
        <v>0</v>
      </c>
      <c r="L480">
        <f t="shared" si="35"/>
        <v>0</v>
      </c>
      <c r="M480">
        <f t="shared" si="36"/>
        <v>0</v>
      </c>
      <c r="N480">
        <f t="shared" si="37"/>
        <v>0</v>
      </c>
      <c r="O480">
        <f t="shared" si="38"/>
        <v>0</v>
      </c>
      <c r="P480">
        <f t="shared" si="39"/>
        <v>0</v>
      </c>
    </row>
    <row r="481" spans="1:16" x14ac:dyDescent="0.25">
      <c r="A481">
        <v>579</v>
      </c>
      <c r="B481" t="s">
        <v>27</v>
      </c>
      <c r="C481" t="s">
        <v>736</v>
      </c>
      <c r="D481" t="s">
        <v>737</v>
      </c>
      <c r="E481" t="s">
        <v>591</v>
      </c>
      <c r="F481">
        <v>1995</v>
      </c>
      <c r="H481">
        <f>IFERROR(VLOOKUP($A481,Этап1!$B$2:$R$929,17,FALSE),0)</f>
        <v>0.68328141225337491</v>
      </c>
      <c r="I481">
        <f>IFERROR(VLOOKUP($A481,Этап2!$B$2:$R$929,17,FALSE),0)</f>
        <v>0</v>
      </c>
      <c r="J481">
        <f>IFERROR(VLOOKUP($A481,Этап3!$B$2:$R$929,17,FALSE),0)</f>
        <v>0</v>
      </c>
      <c r="K481">
        <f>IFERROR(VLOOKUP($A481,Этап4!$B$2:$R$929,17,FALSE),0)</f>
        <v>0</v>
      </c>
      <c r="L481">
        <f t="shared" si="35"/>
        <v>0.68328141225337491</v>
      </c>
      <c r="M481">
        <f t="shared" si="36"/>
        <v>0</v>
      </c>
      <c r="N481">
        <f t="shared" si="37"/>
        <v>0</v>
      </c>
      <c r="O481">
        <f t="shared" si="38"/>
        <v>0.68328141225337491</v>
      </c>
      <c r="P481">
        <f t="shared" si="39"/>
        <v>0.68328141225337491</v>
      </c>
    </row>
    <row r="482" spans="1:16" x14ac:dyDescent="0.25">
      <c r="A482">
        <v>580</v>
      </c>
      <c r="B482" t="s">
        <v>48</v>
      </c>
      <c r="C482" t="s">
        <v>648</v>
      </c>
      <c r="D482" t="s">
        <v>649</v>
      </c>
      <c r="E482" t="s">
        <v>649</v>
      </c>
      <c r="H482">
        <f>IFERROR(VLOOKUP($A482,Этап1!$B$2:$R$929,17,FALSE),0)</f>
        <v>0</v>
      </c>
      <c r="I482">
        <f>IFERROR(VLOOKUP($A482,Этап2!$B$2:$R$929,17,FALSE),0)</f>
        <v>0</v>
      </c>
      <c r="J482">
        <f>IFERROR(VLOOKUP($A482,Этап3!$B$2:$R$929,17,FALSE),0)</f>
        <v>0</v>
      </c>
      <c r="K482">
        <f>IFERROR(VLOOKUP($A482,Этап4!$B$2:$R$929,17,FALSE),0)</f>
        <v>0</v>
      </c>
      <c r="L482">
        <f t="shared" si="35"/>
        <v>0</v>
      </c>
      <c r="M482">
        <f t="shared" si="36"/>
        <v>0</v>
      </c>
      <c r="N482">
        <f t="shared" si="37"/>
        <v>0</v>
      </c>
      <c r="O482">
        <f t="shared" si="38"/>
        <v>0</v>
      </c>
      <c r="P482">
        <f t="shared" si="39"/>
        <v>0</v>
      </c>
    </row>
    <row r="483" spans="1:16" x14ac:dyDescent="0.25">
      <c r="A483">
        <v>581</v>
      </c>
      <c r="B483" t="s">
        <v>27</v>
      </c>
      <c r="C483" t="s">
        <v>308</v>
      </c>
      <c r="D483" t="s">
        <v>723</v>
      </c>
      <c r="E483" t="s">
        <v>269</v>
      </c>
      <c r="F483">
        <v>1981</v>
      </c>
      <c r="H483">
        <f>IFERROR(VLOOKUP($A483,Этап1!$B$2:$R$929,17,FALSE),0)</f>
        <v>0.60645161290322591</v>
      </c>
      <c r="I483">
        <f>IFERROR(VLOOKUP($A483,Этап2!$B$2:$R$929,17,FALSE),0)</f>
        <v>0</v>
      </c>
      <c r="J483">
        <f>IFERROR(VLOOKUP($A483,Этап3!$B$2:$R$929,17,FALSE),0)</f>
        <v>0</v>
      </c>
      <c r="K483">
        <f>IFERROR(VLOOKUP($A483,Этап4!$B$2:$R$929,17,FALSE),0)</f>
        <v>0</v>
      </c>
      <c r="L483">
        <f t="shared" si="35"/>
        <v>0.60645161290322591</v>
      </c>
      <c r="M483">
        <f t="shared" si="36"/>
        <v>0</v>
      </c>
      <c r="N483">
        <f t="shared" si="37"/>
        <v>0</v>
      </c>
      <c r="O483">
        <f t="shared" si="38"/>
        <v>0.60645161290322591</v>
      </c>
      <c r="P483">
        <f t="shared" si="39"/>
        <v>0.60645161290322591</v>
      </c>
    </row>
    <row r="484" spans="1:16" x14ac:dyDescent="0.25">
      <c r="A484">
        <v>582</v>
      </c>
      <c r="B484" t="s">
        <v>27</v>
      </c>
      <c r="C484" t="s">
        <v>738</v>
      </c>
      <c r="D484" t="s">
        <v>739</v>
      </c>
      <c r="E484" t="s">
        <v>368</v>
      </c>
      <c r="F484">
        <v>1990</v>
      </c>
      <c r="H484">
        <f>IFERROR(VLOOKUP($A484,Этап1!$B$2:$R$929,17,FALSE),0)</f>
        <v>1</v>
      </c>
      <c r="I484">
        <f>IFERROR(VLOOKUP($A484,Этап2!$B$2:$R$929,17,FALSE),0)</f>
        <v>0.2</v>
      </c>
      <c r="J484">
        <f>IFERROR(VLOOKUP($A484,Этап3!$B$2:$R$929,17,FALSE),0)</f>
        <v>0.93931220498988532</v>
      </c>
      <c r="K484">
        <f>IFERROR(VLOOKUP($A484,Этап4!$B$2:$R$929,17,FALSE),0)</f>
        <v>0.93508771929824552</v>
      </c>
      <c r="L484">
        <f t="shared" si="35"/>
        <v>1</v>
      </c>
      <c r="M484">
        <f t="shared" si="36"/>
        <v>0.93931220498988532</v>
      </c>
      <c r="N484">
        <f t="shared" si="37"/>
        <v>0.93508771929824552</v>
      </c>
      <c r="O484">
        <f t="shared" si="38"/>
        <v>2.8743999242881308</v>
      </c>
      <c r="P484">
        <f t="shared" si="39"/>
        <v>1.9393122049898852</v>
      </c>
    </row>
    <row r="485" spans="1:16" x14ac:dyDescent="0.25">
      <c r="A485">
        <v>583</v>
      </c>
      <c r="B485" t="s">
        <v>98</v>
      </c>
      <c r="C485" t="s">
        <v>648</v>
      </c>
      <c r="D485" t="s">
        <v>649</v>
      </c>
      <c r="E485" t="s">
        <v>649</v>
      </c>
      <c r="H485">
        <f>IFERROR(VLOOKUP($A485,Этап1!$B$2:$R$929,17,FALSE),0)</f>
        <v>0</v>
      </c>
      <c r="I485">
        <f>IFERROR(VLOOKUP($A485,Этап2!$B$2:$R$929,17,FALSE),0)</f>
        <v>0</v>
      </c>
      <c r="J485">
        <f>IFERROR(VLOOKUP($A485,Этап3!$B$2:$R$929,17,FALSE),0)</f>
        <v>0</v>
      </c>
      <c r="K485">
        <f>IFERROR(VLOOKUP($A485,Этап4!$B$2:$R$929,17,FALSE),0)</f>
        <v>0</v>
      </c>
      <c r="L485">
        <f t="shared" si="35"/>
        <v>0</v>
      </c>
      <c r="M485">
        <f t="shared" si="36"/>
        <v>0</v>
      </c>
      <c r="N485">
        <f t="shared" si="37"/>
        <v>0</v>
      </c>
      <c r="O485">
        <f t="shared" si="38"/>
        <v>0</v>
      </c>
      <c r="P485">
        <f t="shared" si="39"/>
        <v>0</v>
      </c>
    </row>
    <row r="486" spans="1:16" x14ac:dyDescent="0.25">
      <c r="A486">
        <v>584</v>
      </c>
      <c r="B486" t="s">
        <v>98</v>
      </c>
      <c r="C486" t="s">
        <v>775</v>
      </c>
      <c r="D486" t="s">
        <v>776</v>
      </c>
      <c r="E486" t="s">
        <v>777</v>
      </c>
      <c r="F486">
        <v>1989</v>
      </c>
      <c r="G486" t="s">
        <v>21</v>
      </c>
      <c r="H486">
        <f>IFERROR(VLOOKUP($A486,Этап1!$B$2:$R$929,17,FALSE),0)</f>
        <v>0</v>
      </c>
      <c r="I486">
        <f>IFERROR(VLOOKUP($A486,Этап2!$B$2:$R$929,17,FALSE),0)</f>
        <v>0.4</v>
      </c>
      <c r="J486">
        <f>IFERROR(VLOOKUP($A486,Этап3!$B$2:$R$929,17,FALSE),0)</f>
        <v>0</v>
      </c>
      <c r="K486">
        <f>IFERROR(VLOOKUP($A486,Этап4!$B$2:$R$929,17,FALSE),0)</f>
        <v>0</v>
      </c>
      <c r="L486">
        <f t="shared" si="35"/>
        <v>0.4</v>
      </c>
      <c r="M486">
        <f t="shared" si="36"/>
        <v>0</v>
      </c>
      <c r="N486">
        <f t="shared" si="37"/>
        <v>0</v>
      </c>
      <c r="O486">
        <f t="shared" si="38"/>
        <v>0.4</v>
      </c>
      <c r="P486">
        <f t="shared" si="39"/>
        <v>0.4</v>
      </c>
    </row>
    <row r="487" spans="1:16" x14ac:dyDescent="0.25">
      <c r="A487">
        <v>585</v>
      </c>
      <c r="B487" t="s">
        <v>153</v>
      </c>
      <c r="C487" t="s">
        <v>908</v>
      </c>
      <c r="D487" t="s">
        <v>739</v>
      </c>
      <c r="E487" t="s">
        <v>649</v>
      </c>
      <c r="H487">
        <f>IFERROR(VLOOKUP($A487,Этап1!$B$2:$R$929,17,FALSE),0)</f>
        <v>0</v>
      </c>
      <c r="I487">
        <f>IFERROR(VLOOKUP($A487,Этап2!$B$2:$R$929,17,FALSE),0)</f>
        <v>0</v>
      </c>
      <c r="J487">
        <f>IFERROR(VLOOKUP($A487,Этап3!$B$2:$R$929,17,FALSE),0)</f>
        <v>0</v>
      </c>
      <c r="K487">
        <f>IFERROR(VLOOKUP($A487,Этап4!$B$2:$R$929,17,FALSE),0)</f>
        <v>0.72999455634186161</v>
      </c>
      <c r="L487">
        <f t="shared" si="35"/>
        <v>0.72999455634186161</v>
      </c>
      <c r="M487">
        <f t="shared" si="36"/>
        <v>0</v>
      </c>
      <c r="N487">
        <f t="shared" si="37"/>
        <v>0</v>
      </c>
      <c r="O487">
        <f t="shared" si="38"/>
        <v>0.72999455634186161</v>
      </c>
      <c r="P487">
        <f t="shared" si="39"/>
        <v>0.72999455634186161</v>
      </c>
    </row>
    <row r="488" spans="1:16" x14ac:dyDescent="0.25">
      <c r="A488">
        <v>586</v>
      </c>
      <c r="B488" t="s">
        <v>153</v>
      </c>
      <c r="C488" t="s">
        <v>648</v>
      </c>
      <c r="D488" t="s">
        <v>649</v>
      </c>
      <c r="E488" t="s">
        <v>649</v>
      </c>
      <c r="H488">
        <f>IFERROR(VLOOKUP($A488,Этап1!$B$2:$R$929,17,FALSE),0)</f>
        <v>0</v>
      </c>
      <c r="I488">
        <f>IFERROR(VLOOKUP($A488,Этап2!$B$2:$R$929,17,FALSE),0)</f>
        <v>0</v>
      </c>
      <c r="J488">
        <f>IFERROR(VLOOKUP($A488,Этап3!$B$2:$R$929,17,FALSE),0)</f>
        <v>0</v>
      </c>
      <c r="K488">
        <f>IFERROR(VLOOKUP($A488,Этап4!$B$2:$R$929,17,FALSE),0)</f>
        <v>0</v>
      </c>
      <c r="L488">
        <f t="shared" si="35"/>
        <v>0</v>
      </c>
      <c r="M488">
        <f t="shared" si="36"/>
        <v>0</v>
      </c>
      <c r="N488">
        <f t="shared" si="37"/>
        <v>0</v>
      </c>
      <c r="O488">
        <f t="shared" si="38"/>
        <v>0</v>
      </c>
      <c r="P488">
        <f t="shared" si="39"/>
        <v>0</v>
      </c>
    </row>
    <row r="489" spans="1:16" x14ac:dyDescent="0.25">
      <c r="A489">
        <v>587</v>
      </c>
      <c r="B489" t="s">
        <v>251</v>
      </c>
      <c r="C489" t="s">
        <v>648</v>
      </c>
      <c r="D489" t="s">
        <v>649</v>
      </c>
      <c r="E489" t="s">
        <v>649</v>
      </c>
      <c r="H489">
        <f>IFERROR(VLOOKUP($A489,Этап1!$B$2:$R$929,17,FALSE),0)</f>
        <v>0</v>
      </c>
      <c r="I489">
        <f>IFERROR(VLOOKUP($A489,Этап2!$B$2:$R$929,17,FALSE),0)</f>
        <v>0</v>
      </c>
      <c r="J489">
        <f>IFERROR(VLOOKUP($A489,Этап3!$B$2:$R$929,17,FALSE),0)</f>
        <v>0</v>
      </c>
      <c r="K489">
        <f>IFERROR(VLOOKUP($A489,Этап4!$B$2:$R$929,17,FALSE),0)</f>
        <v>0</v>
      </c>
      <c r="L489">
        <f t="shared" si="35"/>
        <v>0</v>
      </c>
      <c r="M489">
        <f t="shared" si="36"/>
        <v>0</v>
      </c>
      <c r="N489">
        <f t="shared" si="37"/>
        <v>0</v>
      </c>
      <c r="O489">
        <f t="shared" si="38"/>
        <v>0</v>
      </c>
      <c r="P489">
        <f t="shared" si="39"/>
        <v>0</v>
      </c>
    </row>
    <row r="490" spans="1:16" x14ac:dyDescent="0.25">
      <c r="A490">
        <v>588</v>
      </c>
      <c r="B490" t="s">
        <v>251</v>
      </c>
      <c r="C490" t="s">
        <v>648</v>
      </c>
      <c r="D490" t="s">
        <v>649</v>
      </c>
      <c r="E490" t="s">
        <v>649</v>
      </c>
      <c r="H490">
        <f>IFERROR(VLOOKUP($A490,Этап1!$B$2:$R$929,17,FALSE),0)</f>
        <v>0</v>
      </c>
      <c r="I490">
        <f>IFERROR(VLOOKUP($A490,Этап2!$B$2:$R$929,17,FALSE),0)</f>
        <v>0</v>
      </c>
      <c r="J490">
        <f>IFERROR(VLOOKUP($A490,Этап3!$B$2:$R$929,17,FALSE),0)</f>
        <v>0</v>
      </c>
      <c r="K490">
        <f>IFERROR(VLOOKUP($A490,Этап4!$B$2:$R$929,17,FALSE),0)</f>
        <v>0</v>
      </c>
      <c r="L490">
        <f t="shared" si="35"/>
        <v>0</v>
      </c>
      <c r="M490">
        <f t="shared" si="36"/>
        <v>0</v>
      </c>
      <c r="N490">
        <f t="shared" si="37"/>
        <v>0</v>
      </c>
      <c r="O490">
        <f t="shared" si="38"/>
        <v>0</v>
      </c>
      <c r="P490">
        <f t="shared" si="39"/>
        <v>0</v>
      </c>
    </row>
    <row r="491" spans="1:16" x14ac:dyDescent="0.25">
      <c r="A491">
        <v>589</v>
      </c>
      <c r="B491" t="s">
        <v>336</v>
      </c>
      <c r="C491" t="s">
        <v>649</v>
      </c>
      <c r="D491" t="s">
        <v>649</v>
      </c>
      <c r="E491" t="s">
        <v>649</v>
      </c>
      <c r="H491">
        <f>IFERROR(VLOOKUP($A491,Этап1!$B$2:$R$929,17,FALSE),0)</f>
        <v>0</v>
      </c>
      <c r="I491">
        <f>IFERROR(VLOOKUP($A491,Этап2!$B$2:$R$929,17,FALSE),0)</f>
        <v>0</v>
      </c>
      <c r="J491">
        <f>IFERROR(VLOOKUP($A491,Этап3!$B$2:$R$929,17,FALSE),0)</f>
        <v>0</v>
      </c>
      <c r="K491">
        <f>IFERROR(VLOOKUP($A491,Этап4!$B$2:$R$929,17,FALSE),0)</f>
        <v>0</v>
      </c>
      <c r="L491">
        <f t="shared" si="35"/>
        <v>0</v>
      </c>
      <c r="M491">
        <f t="shared" si="36"/>
        <v>0</v>
      </c>
      <c r="N491">
        <f t="shared" si="37"/>
        <v>0</v>
      </c>
      <c r="O491">
        <f t="shared" si="38"/>
        <v>0</v>
      </c>
      <c r="P491">
        <f t="shared" si="39"/>
        <v>0</v>
      </c>
    </row>
    <row r="492" spans="1:16" x14ac:dyDescent="0.25">
      <c r="A492">
        <v>590</v>
      </c>
      <c r="B492" t="s">
        <v>73</v>
      </c>
      <c r="C492" t="s">
        <v>689</v>
      </c>
      <c r="D492" t="s">
        <v>649</v>
      </c>
      <c r="E492" t="s">
        <v>649</v>
      </c>
      <c r="H492">
        <f>IFERROR(VLOOKUP($A492,Этап1!$B$2:$R$929,17,FALSE),0)</f>
        <v>0</v>
      </c>
      <c r="I492">
        <f>IFERROR(VLOOKUP($A492,Этап2!$B$2:$R$929,17,FALSE),0)</f>
        <v>0</v>
      </c>
      <c r="J492">
        <f>IFERROR(VLOOKUP($A492,Этап3!$B$2:$R$929,17,FALSE),0)</f>
        <v>0</v>
      </c>
      <c r="K492">
        <f>IFERROR(VLOOKUP($A492,Этап4!$B$2:$R$929,17,FALSE),0)</f>
        <v>0</v>
      </c>
      <c r="L492">
        <f t="shared" si="35"/>
        <v>0</v>
      </c>
      <c r="M492">
        <f t="shared" si="36"/>
        <v>0</v>
      </c>
      <c r="N492">
        <f t="shared" si="37"/>
        <v>0</v>
      </c>
      <c r="O492">
        <f t="shared" si="38"/>
        <v>0</v>
      </c>
      <c r="P492">
        <f t="shared" si="39"/>
        <v>0</v>
      </c>
    </row>
    <row r="493" spans="1:16" x14ac:dyDescent="0.25">
      <c r="A493">
        <v>591</v>
      </c>
      <c r="B493" t="s">
        <v>336</v>
      </c>
      <c r="C493" t="s">
        <v>648</v>
      </c>
      <c r="D493" t="s">
        <v>649</v>
      </c>
      <c r="E493" t="s">
        <v>649</v>
      </c>
      <c r="H493">
        <f>IFERROR(VLOOKUP($A493,Этап1!$B$2:$R$929,17,FALSE),0)</f>
        <v>0</v>
      </c>
      <c r="I493">
        <f>IFERROR(VLOOKUP($A493,Этап2!$B$2:$R$929,17,FALSE),0)</f>
        <v>0</v>
      </c>
      <c r="J493">
        <f>IFERROR(VLOOKUP($A493,Этап3!$B$2:$R$929,17,FALSE),0)</f>
        <v>0</v>
      </c>
      <c r="K493">
        <f>IFERROR(VLOOKUP($A493,Этап4!$B$2:$R$929,17,FALSE),0)</f>
        <v>0</v>
      </c>
      <c r="L493">
        <f t="shared" si="35"/>
        <v>0</v>
      </c>
      <c r="M493">
        <f t="shared" si="36"/>
        <v>0</v>
      </c>
      <c r="N493">
        <f t="shared" si="37"/>
        <v>0</v>
      </c>
      <c r="O493">
        <f t="shared" si="38"/>
        <v>0</v>
      </c>
      <c r="P493">
        <f t="shared" si="39"/>
        <v>0</v>
      </c>
    </row>
    <row r="494" spans="1:16" x14ac:dyDescent="0.25">
      <c r="A494">
        <v>592</v>
      </c>
      <c r="B494" t="s">
        <v>336</v>
      </c>
      <c r="C494" t="s">
        <v>648</v>
      </c>
      <c r="D494" t="s">
        <v>649</v>
      </c>
      <c r="E494" t="s">
        <v>649</v>
      </c>
      <c r="H494">
        <f>IFERROR(VLOOKUP($A494,Этап1!$B$2:$R$929,17,FALSE),0)</f>
        <v>0</v>
      </c>
      <c r="I494">
        <f>IFERROR(VLOOKUP($A494,Этап2!$B$2:$R$929,17,FALSE),0)</f>
        <v>0</v>
      </c>
      <c r="J494">
        <f>IFERROR(VLOOKUP($A494,Этап3!$B$2:$R$929,17,FALSE),0)</f>
        <v>0</v>
      </c>
      <c r="K494">
        <f>IFERROR(VLOOKUP($A494,Этап4!$B$2:$R$929,17,FALSE),0)</f>
        <v>0</v>
      </c>
      <c r="L494">
        <f t="shared" si="35"/>
        <v>0</v>
      </c>
      <c r="M494">
        <f t="shared" si="36"/>
        <v>0</v>
      </c>
      <c r="N494">
        <f t="shared" si="37"/>
        <v>0</v>
      </c>
      <c r="O494">
        <f t="shared" si="38"/>
        <v>0</v>
      </c>
      <c r="P494">
        <f t="shared" si="39"/>
        <v>0</v>
      </c>
    </row>
    <row r="495" spans="1:16" x14ac:dyDescent="0.25">
      <c r="A495">
        <v>593</v>
      </c>
      <c r="B495" t="s">
        <v>60</v>
      </c>
      <c r="C495" t="s">
        <v>779</v>
      </c>
      <c r="D495" t="s">
        <v>84</v>
      </c>
      <c r="E495" t="s">
        <v>62</v>
      </c>
      <c r="F495">
        <v>2010</v>
      </c>
      <c r="G495" t="s">
        <v>63</v>
      </c>
      <c r="H495">
        <f>IFERROR(VLOOKUP($A495,Этап1!$B$2:$R$929,17,FALSE),0)</f>
        <v>0</v>
      </c>
      <c r="I495">
        <f>IFERROR(VLOOKUP($A495,Этап2!$B$2:$R$929,17,FALSE),0)</f>
        <v>0.63418079096045199</v>
      </c>
      <c r="J495">
        <f>IFERROR(VLOOKUP($A495,Этап3!$B$2:$R$929,17,FALSE),0)</f>
        <v>0.58257918552036203</v>
      </c>
      <c r="K495">
        <f>IFERROR(VLOOKUP($A495,Этап4!$B$2:$R$929,17,FALSE),0)</f>
        <v>0</v>
      </c>
      <c r="L495">
        <f t="shared" si="35"/>
        <v>0.63418079096045199</v>
      </c>
      <c r="M495">
        <f t="shared" si="36"/>
        <v>0.58257918552036203</v>
      </c>
      <c r="N495">
        <f t="shared" si="37"/>
        <v>0</v>
      </c>
      <c r="O495">
        <f t="shared" si="38"/>
        <v>1.2167599764808141</v>
      </c>
      <c r="P495">
        <f t="shared" si="39"/>
        <v>1.2167599764808141</v>
      </c>
    </row>
    <row r="496" spans="1:16" x14ac:dyDescent="0.25">
      <c r="A496">
        <v>594</v>
      </c>
      <c r="B496" t="s">
        <v>73</v>
      </c>
      <c r="C496" t="s">
        <v>780</v>
      </c>
      <c r="D496" t="s">
        <v>781</v>
      </c>
      <c r="E496" t="s">
        <v>549</v>
      </c>
      <c r="F496">
        <v>2007</v>
      </c>
      <c r="G496" t="s">
        <v>782</v>
      </c>
      <c r="H496">
        <f>IFERROR(VLOOKUP($A496,Этап1!$B$2:$R$929,17,FALSE),0)</f>
        <v>0</v>
      </c>
      <c r="I496">
        <f>IFERROR(VLOOKUP($A496,Этап2!$B$2:$R$929,17,FALSE),0)</f>
        <v>0.4</v>
      </c>
      <c r="J496">
        <f>IFERROR(VLOOKUP($A496,Этап3!$B$2:$R$929,17,FALSE),0)</f>
        <v>0</v>
      </c>
      <c r="K496">
        <f>IFERROR(VLOOKUP($A496,Этап4!$B$2:$R$929,17,FALSE),0)</f>
        <v>0</v>
      </c>
      <c r="L496">
        <f t="shared" si="35"/>
        <v>0.4</v>
      </c>
      <c r="M496">
        <f t="shared" si="36"/>
        <v>0</v>
      </c>
      <c r="N496">
        <f t="shared" si="37"/>
        <v>0</v>
      </c>
      <c r="O496">
        <f t="shared" si="38"/>
        <v>0.4</v>
      </c>
      <c r="P496">
        <f t="shared" si="39"/>
        <v>0.4</v>
      </c>
    </row>
    <row r="497" spans="1:16" x14ac:dyDescent="0.25">
      <c r="A497">
        <v>1594</v>
      </c>
      <c r="B497" t="s">
        <v>73</v>
      </c>
      <c r="C497" t="s">
        <v>887</v>
      </c>
      <c r="D497" t="s">
        <v>71</v>
      </c>
      <c r="E497" t="s">
        <v>62</v>
      </c>
      <c r="F497">
        <v>2007</v>
      </c>
      <c r="G497" t="s">
        <v>21</v>
      </c>
      <c r="H497">
        <f>IFERROR(VLOOKUP($A497,Этап1!$B$2:$R$929,17,FALSE),0)</f>
        <v>0</v>
      </c>
      <c r="I497">
        <f>IFERROR(VLOOKUP($A497,Этап2!$B$2:$R$929,17,FALSE),0)</f>
        <v>0</v>
      </c>
      <c r="J497">
        <f>IFERROR(VLOOKUP($A497,Этап3!$B$2:$R$929,17,FALSE),0)</f>
        <v>0</v>
      </c>
      <c r="K497">
        <f>IFERROR(VLOOKUP($A497,Этап4!$B$2:$R$929,17,FALSE),0)</f>
        <v>0.2</v>
      </c>
      <c r="L497">
        <f t="shared" si="35"/>
        <v>0.2</v>
      </c>
      <c r="M497">
        <f t="shared" si="36"/>
        <v>0</v>
      </c>
      <c r="N497">
        <f t="shared" si="37"/>
        <v>0</v>
      </c>
      <c r="O497">
        <f t="shared" si="38"/>
        <v>0.2</v>
      </c>
      <c r="P497">
        <f t="shared" si="39"/>
        <v>0.2</v>
      </c>
    </row>
    <row r="498" spans="1:16" x14ac:dyDescent="0.25">
      <c r="A498">
        <v>595</v>
      </c>
      <c r="B498" t="s">
        <v>60</v>
      </c>
      <c r="C498" t="s">
        <v>783</v>
      </c>
      <c r="D498" t="s">
        <v>102</v>
      </c>
      <c r="E498" t="s">
        <v>62</v>
      </c>
      <c r="F498">
        <v>2010</v>
      </c>
      <c r="G498" t="s">
        <v>63</v>
      </c>
      <c r="H498">
        <f>IFERROR(VLOOKUP($A498,Этап1!$B$2:$R$929,17,FALSE),0)</f>
        <v>0</v>
      </c>
      <c r="I498">
        <f>IFERROR(VLOOKUP($A498,Этап2!$B$2:$R$929,17,FALSE),0)</f>
        <v>0.82234432234432242</v>
      </c>
      <c r="J498">
        <f>IFERROR(VLOOKUP($A498,Этап3!$B$2:$R$929,17,FALSE),0)</f>
        <v>0.55615550755939536</v>
      </c>
      <c r="K498">
        <f>IFERROR(VLOOKUP($A498,Этап4!$B$2:$R$929,17,FALSE),0)</f>
        <v>0.4</v>
      </c>
      <c r="L498">
        <f t="shared" si="35"/>
        <v>0.82234432234432242</v>
      </c>
      <c r="M498">
        <f t="shared" si="36"/>
        <v>0.55615550755939536</v>
      </c>
      <c r="N498">
        <f t="shared" si="37"/>
        <v>0.4</v>
      </c>
      <c r="O498">
        <f t="shared" si="38"/>
        <v>1.7784998299037178</v>
      </c>
      <c r="P498">
        <f t="shared" si="39"/>
        <v>1.3784998299037179</v>
      </c>
    </row>
    <row r="499" spans="1:16" x14ac:dyDescent="0.25">
      <c r="A499">
        <v>596</v>
      </c>
      <c r="B499" t="s">
        <v>32</v>
      </c>
      <c r="C499" t="s">
        <v>784</v>
      </c>
      <c r="D499" t="s">
        <v>178</v>
      </c>
      <c r="E499" t="s">
        <v>62</v>
      </c>
      <c r="F499">
        <v>2010</v>
      </c>
      <c r="G499" t="s">
        <v>63</v>
      </c>
      <c r="H499">
        <f>IFERROR(VLOOKUP($A499,Этап1!$B$2:$R$929,17,FALSE),0)</f>
        <v>0</v>
      </c>
      <c r="I499">
        <f>IFERROR(VLOOKUP($A499,Этап2!$B$2:$R$929,17,FALSE),0)</f>
        <v>0.4</v>
      </c>
      <c r="J499">
        <f>IFERROR(VLOOKUP($A499,Этап3!$B$2:$R$929,17,FALSE),0)</f>
        <v>0.4</v>
      </c>
      <c r="K499">
        <f>IFERROR(VLOOKUP($A499,Этап4!$B$2:$R$929,17,FALSE),0)</f>
        <v>0.4</v>
      </c>
      <c r="L499">
        <f t="shared" si="35"/>
        <v>0.4</v>
      </c>
      <c r="M499">
        <f t="shared" si="36"/>
        <v>0.4</v>
      </c>
      <c r="N499">
        <f t="shared" si="37"/>
        <v>0.4</v>
      </c>
      <c r="O499">
        <f t="shared" si="38"/>
        <v>1.2000000000000002</v>
      </c>
      <c r="P499">
        <f t="shared" si="39"/>
        <v>0.8</v>
      </c>
    </row>
    <row r="500" spans="1:16" x14ac:dyDescent="0.25">
      <c r="A500">
        <v>597</v>
      </c>
      <c r="B500" t="s">
        <v>44</v>
      </c>
      <c r="C500" t="s">
        <v>785</v>
      </c>
      <c r="D500" t="s">
        <v>785</v>
      </c>
      <c r="E500" t="s">
        <v>649</v>
      </c>
      <c r="F500">
        <v>2008</v>
      </c>
      <c r="G500" t="s">
        <v>63</v>
      </c>
      <c r="H500">
        <f>IFERROR(VLOOKUP($A500,Этап1!$B$2:$R$929,17,FALSE),0)</f>
        <v>0</v>
      </c>
      <c r="I500">
        <f>IFERROR(VLOOKUP($A500,Этап2!$B$2:$R$929,17,FALSE),0)</f>
        <v>0</v>
      </c>
      <c r="J500">
        <f>IFERROR(VLOOKUP($A500,Этап3!$B$2:$R$929,17,FALSE),0)</f>
        <v>0</v>
      </c>
      <c r="K500">
        <f>IFERROR(VLOOKUP($A500,Этап4!$B$2:$R$929,17,FALSE),0)</f>
        <v>0</v>
      </c>
      <c r="L500">
        <f t="shared" si="35"/>
        <v>0</v>
      </c>
      <c r="M500">
        <f t="shared" si="36"/>
        <v>0</v>
      </c>
      <c r="N500">
        <f t="shared" si="37"/>
        <v>0</v>
      </c>
      <c r="O500">
        <f t="shared" si="38"/>
        <v>0</v>
      </c>
      <c r="P500">
        <f t="shared" si="39"/>
        <v>0</v>
      </c>
    </row>
    <row r="501" spans="1:16" x14ac:dyDescent="0.25">
      <c r="A501">
        <v>598</v>
      </c>
      <c r="B501" t="s">
        <v>66</v>
      </c>
      <c r="C501" t="s">
        <v>785</v>
      </c>
      <c r="D501" t="s">
        <v>785</v>
      </c>
      <c r="E501" t="s">
        <v>649</v>
      </c>
      <c r="F501">
        <v>2009</v>
      </c>
      <c r="G501" t="s">
        <v>69</v>
      </c>
      <c r="H501">
        <f>IFERROR(VLOOKUP($A501,Этап1!$B$2:$R$929,17,FALSE),0)</f>
        <v>0</v>
      </c>
      <c r="I501">
        <f>IFERROR(VLOOKUP($A501,Этап2!$B$2:$R$929,17,FALSE),0)</f>
        <v>0</v>
      </c>
      <c r="J501">
        <f>IFERROR(VLOOKUP($A501,Этап3!$B$2:$R$929,17,FALSE),0)</f>
        <v>0</v>
      </c>
      <c r="K501">
        <f>IFERROR(VLOOKUP($A501,Этап4!$B$2:$R$929,17,FALSE),0)</f>
        <v>0</v>
      </c>
      <c r="L501">
        <f t="shared" si="35"/>
        <v>0</v>
      </c>
      <c r="M501">
        <f t="shared" si="36"/>
        <v>0</v>
      </c>
      <c r="N501">
        <f t="shared" si="37"/>
        <v>0</v>
      </c>
      <c r="O501">
        <f t="shared" si="38"/>
        <v>0</v>
      </c>
      <c r="P501">
        <f t="shared" si="39"/>
        <v>0</v>
      </c>
    </row>
    <row r="502" spans="1:16" x14ac:dyDescent="0.25">
      <c r="A502">
        <v>599</v>
      </c>
      <c r="B502" t="s">
        <v>236</v>
      </c>
      <c r="C502" t="s">
        <v>786</v>
      </c>
      <c r="D502" t="s">
        <v>84</v>
      </c>
      <c r="E502" t="s">
        <v>62</v>
      </c>
      <c r="F502">
        <v>2006</v>
      </c>
      <c r="G502" t="s">
        <v>63</v>
      </c>
      <c r="H502">
        <f>IFERROR(VLOOKUP($A502,Этап1!$B$2:$R$929,17,FALSE),0)</f>
        <v>0</v>
      </c>
      <c r="I502">
        <f>IFERROR(VLOOKUP($A502,Этап2!$B$2:$R$929,17,FALSE),0)</f>
        <v>0.84277969443075396</v>
      </c>
      <c r="J502">
        <f>IFERROR(VLOOKUP($A502,Этап3!$B$2:$R$929,17,FALSE),0)</f>
        <v>0</v>
      </c>
      <c r="K502">
        <f>IFERROR(VLOOKUP($A502,Этап4!$B$2:$R$929,17,FALSE),0)</f>
        <v>0</v>
      </c>
      <c r="L502">
        <f t="shared" si="35"/>
        <v>0.84277969443075396</v>
      </c>
      <c r="M502">
        <f t="shared" si="36"/>
        <v>0</v>
      </c>
      <c r="N502">
        <f t="shared" si="37"/>
        <v>0</v>
      </c>
      <c r="O502">
        <f t="shared" si="38"/>
        <v>0.84277969443075396</v>
      </c>
      <c r="P502">
        <f t="shared" si="39"/>
        <v>0.84277969443075396</v>
      </c>
    </row>
    <row r="503" spans="1:16" x14ac:dyDescent="0.25">
      <c r="A503">
        <v>600</v>
      </c>
      <c r="B503" t="s">
        <v>73</v>
      </c>
      <c r="C503" t="s">
        <v>787</v>
      </c>
      <c r="D503" t="s">
        <v>788</v>
      </c>
      <c r="E503" t="s">
        <v>62</v>
      </c>
      <c r="F503">
        <v>2007</v>
      </c>
      <c r="G503" t="s">
        <v>63</v>
      </c>
      <c r="H503">
        <f>IFERROR(VLOOKUP($A503,Этап1!$B$2:$R$929,17,FALSE),0)</f>
        <v>0</v>
      </c>
      <c r="I503">
        <f>IFERROR(VLOOKUP($A503,Этап2!$B$2:$R$929,17,FALSE),0)</f>
        <v>0.58072783188108668</v>
      </c>
      <c r="J503">
        <f>IFERROR(VLOOKUP($A503,Этап3!$B$2:$R$929,17,FALSE),0)</f>
        <v>0</v>
      </c>
      <c r="K503">
        <f>IFERROR(VLOOKUP($A503,Этап4!$B$2:$R$929,17,FALSE),0)</f>
        <v>0.68983268983268997</v>
      </c>
      <c r="L503">
        <f t="shared" si="35"/>
        <v>0.68983268983268997</v>
      </c>
      <c r="M503">
        <f t="shared" si="36"/>
        <v>0.58072783188108668</v>
      </c>
      <c r="N503">
        <f t="shared" si="37"/>
        <v>0</v>
      </c>
      <c r="O503">
        <f t="shared" si="38"/>
        <v>1.2705605217137768</v>
      </c>
      <c r="P503">
        <f t="shared" si="39"/>
        <v>1.2705605217137768</v>
      </c>
    </row>
    <row r="504" spans="1:16" x14ac:dyDescent="0.25">
      <c r="A504">
        <v>601</v>
      </c>
      <c r="B504" t="s">
        <v>107</v>
      </c>
      <c r="C504" t="s">
        <v>789</v>
      </c>
      <c r="D504" t="s">
        <v>601</v>
      </c>
      <c r="E504" t="s">
        <v>62</v>
      </c>
      <c r="F504">
        <v>2012</v>
      </c>
      <c r="G504" t="s">
        <v>63</v>
      </c>
      <c r="H504">
        <f>IFERROR(VLOOKUP($A504,Этап1!$B$2:$R$929,17,FALSE),0)</f>
        <v>0</v>
      </c>
      <c r="I504">
        <f>IFERROR(VLOOKUP($A504,Этап2!$B$2:$R$929,17,FALSE),0)</f>
        <v>0.44736842105263153</v>
      </c>
      <c r="J504">
        <f>IFERROR(VLOOKUP($A504,Этап3!$B$2:$R$929,17,FALSE),0)</f>
        <v>0.4</v>
      </c>
      <c r="K504">
        <f>IFERROR(VLOOKUP($A504,Этап4!$B$2:$R$929,17,FALSE),0)</f>
        <v>0.4</v>
      </c>
      <c r="L504">
        <f t="shared" si="35"/>
        <v>0.44736842105263153</v>
      </c>
      <c r="M504">
        <f t="shared" si="36"/>
        <v>0.4</v>
      </c>
      <c r="N504">
        <f t="shared" si="37"/>
        <v>0.4</v>
      </c>
      <c r="O504">
        <f t="shared" si="38"/>
        <v>1.2473684210526317</v>
      </c>
      <c r="P504">
        <f t="shared" si="39"/>
        <v>0.84736842105263155</v>
      </c>
    </row>
    <row r="505" spans="1:16" x14ac:dyDescent="0.25">
      <c r="A505">
        <v>602</v>
      </c>
      <c r="B505" t="s">
        <v>27</v>
      </c>
      <c r="C505" t="s">
        <v>790</v>
      </c>
      <c r="D505" t="s">
        <v>791</v>
      </c>
      <c r="E505" t="s">
        <v>792</v>
      </c>
      <c r="F505">
        <v>1983</v>
      </c>
      <c r="G505" t="s">
        <v>99</v>
      </c>
      <c r="H505">
        <f>IFERROR(VLOOKUP($A505,Этап1!$B$2:$R$929,17,FALSE),0)</f>
        <v>0</v>
      </c>
      <c r="I505">
        <f>IFERROR(VLOOKUP($A505,Этап2!$B$2:$R$929,17,FALSE),0)</f>
        <v>0.66413181242078578</v>
      </c>
      <c r="J505">
        <f>IFERROR(VLOOKUP($A505,Этап3!$B$2:$R$929,17,FALSE),0)</f>
        <v>0</v>
      </c>
      <c r="K505">
        <f>IFERROR(VLOOKUP($A505,Этап4!$B$2:$R$929,17,FALSE),0)</f>
        <v>0.2</v>
      </c>
      <c r="L505">
        <f t="shared" si="35"/>
        <v>0.66413181242078578</v>
      </c>
      <c r="M505">
        <f t="shared" si="36"/>
        <v>0.2</v>
      </c>
      <c r="N505">
        <f t="shared" si="37"/>
        <v>0</v>
      </c>
      <c r="O505">
        <f t="shared" si="38"/>
        <v>0.86413181242078574</v>
      </c>
      <c r="P505">
        <f t="shared" si="39"/>
        <v>0.86413181242078574</v>
      </c>
    </row>
    <row r="506" spans="1:16" x14ac:dyDescent="0.25">
      <c r="A506">
        <v>603</v>
      </c>
      <c r="B506" t="s">
        <v>98</v>
      </c>
      <c r="C506" t="s">
        <v>793</v>
      </c>
      <c r="D506" t="s">
        <v>102</v>
      </c>
      <c r="E506" t="s">
        <v>794</v>
      </c>
      <c r="F506">
        <v>1984</v>
      </c>
      <c r="G506" t="s">
        <v>356</v>
      </c>
      <c r="H506">
        <f>IFERROR(VLOOKUP($A506,Этап1!$B$2:$R$929,17,FALSE),0)</f>
        <v>0</v>
      </c>
      <c r="I506">
        <f>IFERROR(VLOOKUP($A506,Этап2!$B$2:$R$929,17,FALSE),0)</f>
        <v>0.55867970660146704</v>
      </c>
      <c r="J506">
        <f>IFERROR(VLOOKUP($A506,Этап3!$B$2:$R$929,17,FALSE),0)</f>
        <v>0.60921766072811767</v>
      </c>
      <c r="K506">
        <f>IFERROR(VLOOKUP($A506,Этап4!$B$2:$R$929,17,FALSE),0)</f>
        <v>0.69524368761009991</v>
      </c>
      <c r="L506">
        <f t="shared" si="35"/>
        <v>0.69524368761009991</v>
      </c>
      <c r="M506">
        <f t="shared" si="36"/>
        <v>0.60921766072811767</v>
      </c>
      <c r="N506">
        <f t="shared" si="37"/>
        <v>0.55867970660146704</v>
      </c>
      <c r="O506">
        <f t="shared" si="38"/>
        <v>1.8631410549396847</v>
      </c>
      <c r="P506">
        <f t="shared" si="39"/>
        <v>1.3044613483382177</v>
      </c>
    </row>
    <row r="507" spans="1:16" x14ac:dyDescent="0.25">
      <c r="A507">
        <v>604</v>
      </c>
      <c r="B507" t="s">
        <v>23</v>
      </c>
      <c r="C507" t="s">
        <v>795</v>
      </c>
      <c r="D507" t="s">
        <v>796</v>
      </c>
      <c r="E507" t="s">
        <v>794</v>
      </c>
      <c r="F507">
        <v>2008</v>
      </c>
      <c r="G507" t="s">
        <v>797</v>
      </c>
      <c r="H507">
        <f>IFERROR(VLOOKUP($A507,Этап1!$B$2:$R$929,17,FALSE),0)</f>
        <v>0</v>
      </c>
      <c r="I507">
        <f>IFERROR(VLOOKUP($A507,Этап2!$B$2:$R$929,17,FALSE),0)</f>
        <v>0.4</v>
      </c>
      <c r="J507">
        <f>IFERROR(VLOOKUP($A507,Этап3!$B$2:$R$929,17,FALSE),0)</f>
        <v>0.4</v>
      </c>
      <c r="K507">
        <f>IFERROR(VLOOKUP($A507,Этап4!$B$2:$R$929,17,FALSE),0)</f>
        <v>0</v>
      </c>
      <c r="L507">
        <f t="shared" si="35"/>
        <v>0.4</v>
      </c>
      <c r="M507">
        <f t="shared" si="36"/>
        <v>0.4</v>
      </c>
      <c r="N507">
        <f t="shared" si="37"/>
        <v>0</v>
      </c>
      <c r="O507">
        <f t="shared" si="38"/>
        <v>0.8</v>
      </c>
      <c r="P507">
        <f t="shared" si="39"/>
        <v>0.8</v>
      </c>
    </row>
    <row r="508" spans="1:16" x14ac:dyDescent="0.25">
      <c r="A508">
        <v>605</v>
      </c>
      <c r="B508" t="s">
        <v>32</v>
      </c>
      <c r="C508" t="s">
        <v>188</v>
      </c>
      <c r="D508" t="s">
        <v>189</v>
      </c>
      <c r="E508" t="s">
        <v>190</v>
      </c>
      <c r="F508">
        <v>2010</v>
      </c>
      <c r="G508" t="s">
        <v>191</v>
      </c>
      <c r="H508">
        <f>IFERROR(VLOOKUP($A508,Этап1!$B$2:$R$929,17,FALSE),0)</f>
        <v>0</v>
      </c>
      <c r="I508">
        <f>IFERROR(VLOOKUP($A508,Этап2!$B$2:$R$929,17,FALSE),0)</f>
        <v>0.2</v>
      </c>
      <c r="J508">
        <f>IFERROR(VLOOKUP($A508,Этап3!$B$2:$R$929,17,FALSE),0)</f>
        <v>0.67956989247311816</v>
      </c>
      <c r="K508">
        <f>IFERROR(VLOOKUP($A508,Этап4!$B$2:$R$929,17,FALSE),0)</f>
        <v>0.90000000000000013</v>
      </c>
      <c r="L508">
        <f t="shared" si="35"/>
        <v>0.90000000000000013</v>
      </c>
      <c r="M508">
        <f t="shared" si="36"/>
        <v>0.67956989247311816</v>
      </c>
      <c r="N508">
        <f t="shared" si="37"/>
        <v>0.2</v>
      </c>
      <c r="O508">
        <f t="shared" si="38"/>
        <v>1.7795698924731183</v>
      </c>
      <c r="P508">
        <f t="shared" si="39"/>
        <v>1.5795698924731183</v>
      </c>
    </row>
    <row r="509" spans="1:16" x14ac:dyDescent="0.25">
      <c r="A509">
        <v>606</v>
      </c>
      <c r="B509" t="s">
        <v>44</v>
      </c>
      <c r="C509" t="s">
        <v>798</v>
      </c>
      <c r="D509" t="s">
        <v>95</v>
      </c>
      <c r="E509" t="s">
        <v>193</v>
      </c>
      <c r="F509">
        <v>2008</v>
      </c>
      <c r="G509" t="s">
        <v>194</v>
      </c>
      <c r="H509">
        <f>IFERROR(VLOOKUP($A509,Этап1!$B$2:$R$929,17,FALSE),0)</f>
        <v>0</v>
      </c>
      <c r="I509">
        <f>IFERROR(VLOOKUP($A509,Этап2!$B$2:$R$929,17,FALSE),0)</f>
        <v>0.64376590330788819</v>
      </c>
      <c r="J509">
        <f>IFERROR(VLOOKUP($A509,Этап3!$B$2:$R$929,17,FALSE),0)</f>
        <v>0</v>
      </c>
      <c r="K509">
        <f>IFERROR(VLOOKUP($A509,Этап4!$B$2:$R$929,17,FALSE),0)</f>
        <v>0.48642266824085001</v>
      </c>
      <c r="L509">
        <f t="shared" si="35"/>
        <v>0.64376590330788819</v>
      </c>
      <c r="M509">
        <f t="shared" si="36"/>
        <v>0.48642266824085001</v>
      </c>
      <c r="N509">
        <f t="shared" si="37"/>
        <v>0</v>
      </c>
      <c r="O509">
        <f t="shared" si="38"/>
        <v>1.1301885715487381</v>
      </c>
      <c r="P509">
        <f t="shared" si="39"/>
        <v>1.1301885715487381</v>
      </c>
    </row>
    <row r="510" spans="1:16" x14ac:dyDescent="0.25">
      <c r="A510">
        <v>607</v>
      </c>
      <c r="B510" t="s">
        <v>156</v>
      </c>
      <c r="C510" t="s">
        <v>576</v>
      </c>
      <c r="D510" t="s">
        <v>148</v>
      </c>
      <c r="E510" t="s">
        <v>193</v>
      </c>
      <c r="F510">
        <v>2012</v>
      </c>
      <c r="G510" t="s">
        <v>194</v>
      </c>
      <c r="H510">
        <f>IFERROR(VLOOKUP($A510,Этап1!$B$2:$R$929,17,FALSE),0)</f>
        <v>0</v>
      </c>
      <c r="I510">
        <f>IFERROR(VLOOKUP($A510,Этап2!$B$2:$R$929,17,FALSE),0)</f>
        <v>0.4</v>
      </c>
      <c r="J510">
        <f>IFERROR(VLOOKUP($A510,Этап3!$B$2:$R$929,17,FALSE),0)</f>
        <v>0</v>
      </c>
      <c r="K510">
        <f>IFERROR(VLOOKUP($A510,Этап4!$B$2:$R$929,17,FALSE),0)</f>
        <v>0.62091503267973869</v>
      </c>
      <c r="L510">
        <f t="shared" si="35"/>
        <v>0.62091503267973869</v>
      </c>
      <c r="M510">
        <f t="shared" si="36"/>
        <v>0.4</v>
      </c>
      <c r="N510">
        <f t="shared" si="37"/>
        <v>0</v>
      </c>
      <c r="O510">
        <f t="shared" si="38"/>
        <v>1.0209150326797387</v>
      </c>
      <c r="P510">
        <f t="shared" si="39"/>
        <v>1.0209150326797387</v>
      </c>
    </row>
    <row r="511" spans="1:16" x14ac:dyDescent="0.25">
      <c r="A511">
        <v>608</v>
      </c>
      <c r="B511" t="s">
        <v>40</v>
      </c>
      <c r="C511" t="s">
        <v>195</v>
      </c>
      <c r="D511" t="s">
        <v>196</v>
      </c>
      <c r="E511" t="s">
        <v>193</v>
      </c>
      <c r="F511">
        <v>2009</v>
      </c>
      <c r="G511" t="s">
        <v>194</v>
      </c>
      <c r="H511">
        <f>IFERROR(VLOOKUP($A511,Этап1!$B$2:$R$929,17,FALSE),0)</f>
        <v>0</v>
      </c>
      <c r="I511">
        <f>IFERROR(VLOOKUP($A511,Этап2!$B$2:$R$929,17,FALSE),0)</f>
        <v>0.2</v>
      </c>
      <c r="J511">
        <f>IFERROR(VLOOKUP($A511,Этап3!$B$2:$R$929,17,FALSE),0)</f>
        <v>0</v>
      </c>
      <c r="K511">
        <f>IFERROR(VLOOKUP($A511,Этап4!$B$2:$R$929,17,FALSE),0)</f>
        <v>0.4</v>
      </c>
      <c r="L511">
        <f t="shared" si="35"/>
        <v>0.4</v>
      </c>
      <c r="M511">
        <f t="shared" si="36"/>
        <v>0.2</v>
      </c>
      <c r="N511">
        <f t="shared" si="37"/>
        <v>0</v>
      </c>
      <c r="O511">
        <f t="shared" si="38"/>
        <v>0.60000000000000009</v>
      </c>
      <c r="P511">
        <f t="shared" si="39"/>
        <v>0.60000000000000009</v>
      </c>
    </row>
    <row r="512" spans="1:16" x14ac:dyDescent="0.25">
      <c r="A512">
        <v>609</v>
      </c>
      <c r="B512" t="s">
        <v>29</v>
      </c>
      <c r="C512" t="s">
        <v>799</v>
      </c>
      <c r="D512" t="s">
        <v>239</v>
      </c>
      <c r="E512" t="s">
        <v>193</v>
      </c>
      <c r="F512">
        <v>2007</v>
      </c>
      <c r="G512" t="s">
        <v>194</v>
      </c>
      <c r="H512">
        <f>IFERROR(VLOOKUP($A512,Этап1!$B$2:$R$929,17,FALSE),0)</f>
        <v>0</v>
      </c>
      <c r="I512">
        <f>IFERROR(VLOOKUP($A512,Этап2!$B$2:$R$929,17,FALSE),0)</f>
        <v>0.62307692307692308</v>
      </c>
      <c r="J512">
        <f>IFERROR(VLOOKUP($A512,Этап3!$B$2:$R$929,17,FALSE),0)</f>
        <v>0</v>
      </c>
      <c r="K512">
        <f>IFERROR(VLOOKUP($A512,Этап4!$B$2:$R$929,17,FALSE),0)</f>
        <v>0.2</v>
      </c>
      <c r="L512">
        <f t="shared" si="35"/>
        <v>0.62307692307692308</v>
      </c>
      <c r="M512">
        <f t="shared" si="36"/>
        <v>0.2</v>
      </c>
      <c r="N512">
        <f t="shared" si="37"/>
        <v>0</v>
      </c>
      <c r="O512">
        <f t="shared" si="38"/>
        <v>0.82307692307692304</v>
      </c>
      <c r="P512">
        <f t="shared" si="39"/>
        <v>0.82307692307692304</v>
      </c>
    </row>
    <row r="513" spans="1:16" x14ac:dyDescent="0.25">
      <c r="A513">
        <v>610</v>
      </c>
      <c r="B513" t="s">
        <v>98</v>
      </c>
      <c r="C513" t="s">
        <v>800</v>
      </c>
      <c r="D513" t="s">
        <v>173</v>
      </c>
      <c r="E513" t="s">
        <v>227</v>
      </c>
      <c r="F513">
        <v>1997</v>
      </c>
      <c r="G513" t="s">
        <v>231</v>
      </c>
      <c r="H513">
        <f>IFERROR(VLOOKUP($A513,Этап1!$B$2:$R$929,17,FALSE),0)</f>
        <v>0</v>
      </c>
      <c r="I513">
        <f>IFERROR(VLOOKUP($A513,Этап2!$B$2:$R$929,17,FALSE),0)</f>
        <v>1</v>
      </c>
      <c r="J513">
        <f>IFERROR(VLOOKUP($A513,Этап3!$B$2:$R$929,17,FALSE),0)</f>
        <v>0</v>
      </c>
      <c r="K513">
        <f>IFERROR(VLOOKUP($A513,Этап4!$B$2:$R$929,17,FALSE),0)</f>
        <v>0</v>
      </c>
      <c r="L513">
        <f t="shared" si="35"/>
        <v>1</v>
      </c>
      <c r="M513">
        <f t="shared" si="36"/>
        <v>0</v>
      </c>
      <c r="N513">
        <f t="shared" si="37"/>
        <v>0</v>
      </c>
      <c r="O513">
        <f t="shared" si="38"/>
        <v>1</v>
      </c>
      <c r="P513">
        <f t="shared" si="39"/>
        <v>1</v>
      </c>
    </row>
    <row r="514" spans="1:16" x14ac:dyDescent="0.25">
      <c r="A514">
        <v>611</v>
      </c>
      <c r="B514" t="s">
        <v>27</v>
      </c>
      <c r="C514" t="s">
        <v>513</v>
      </c>
      <c r="D514" t="s">
        <v>38</v>
      </c>
      <c r="E514" t="s">
        <v>227</v>
      </c>
      <c r="F514">
        <v>1995</v>
      </c>
      <c r="G514" t="s">
        <v>231</v>
      </c>
      <c r="H514">
        <f>IFERROR(VLOOKUP($A514,Этап1!$B$2:$R$929,17,FALSE),0)</f>
        <v>0</v>
      </c>
      <c r="I514">
        <f>IFERROR(VLOOKUP($A514,Этап2!$B$2:$R$929,17,FALSE),0)</f>
        <v>0.95013599274705351</v>
      </c>
      <c r="J514">
        <f>IFERROR(VLOOKUP($A514,Этап3!$B$2:$R$929,17,FALSE),0)</f>
        <v>0.87775677378701955</v>
      </c>
      <c r="K514">
        <f>IFERROR(VLOOKUP($A514,Этап4!$B$2:$R$929,17,FALSE),0)</f>
        <v>0.75335689045936394</v>
      </c>
      <c r="L514">
        <f t="shared" si="35"/>
        <v>0.95013599274705351</v>
      </c>
      <c r="M514">
        <f t="shared" si="36"/>
        <v>0.87775677378701955</v>
      </c>
      <c r="N514">
        <f t="shared" si="37"/>
        <v>0.75335689045936394</v>
      </c>
      <c r="O514">
        <f t="shared" si="38"/>
        <v>2.5812496569934371</v>
      </c>
      <c r="P514">
        <f t="shared" si="39"/>
        <v>1.827892766534073</v>
      </c>
    </row>
    <row r="515" spans="1:16" x14ac:dyDescent="0.25">
      <c r="A515">
        <v>612</v>
      </c>
      <c r="B515" t="s">
        <v>40</v>
      </c>
      <c r="C515" t="s">
        <v>801</v>
      </c>
      <c r="D515" t="s">
        <v>802</v>
      </c>
      <c r="E515" t="s">
        <v>234</v>
      </c>
      <c r="F515">
        <v>2009</v>
      </c>
      <c r="G515" t="s">
        <v>803</v>
      </c>
      <c r="H515">
        <f>IFERROR(VLOOKUP($A515,Этап1!$B$2:$R$929,17,FALSE),0)</f>
        <v>0</v>
      </c>
      <c r="I515">
        <f>IFERROR(VLOOKUP($A515,Этап2!$B$2:$R$929,17,FALSE),0)</f>
        <v>0.4</v>
      </c>
      <c r="J515">
        <f>IFERROR(VLOOKUP($A515,Этап3!$B$2:$R$929,17,FALSE),0)</f>
        <v>0.73138686131386865</v>
      </c>
      <c r="K515">
        <f>IFERROR(VLOOKUP($A515,Этап4!$B$2:$R$929,17,FALSE),0)</f>
        <v>0.64383561643835618</v>
      </c>
      <c r="L515">
        <f t="shared" ref="L515:L578" si="40">LARGE($H515:$K515,1)</f>
        <v>0.73138686131386865</v>
      </c>
      <c r="M515">
        <f t="shared" ref="M515:M578" si="41">LARGE($H515:$K515,2)</f>
        <v>0.64383561643835618</v>
      </c>
      <c r="N515">
        <f t="shared" ref="N515:N578" si="42">LARGE($H515:$K515,3)</f>
        <v>0.4</v>
      </c>
      <c r="O515">
        <f t="shared" ref="O515:O578" si="43">L515+M515+N515</f>
        <v>1.7752224777522247</v>
      </c>
      <c r="P515">
        <f t="shared" ref="P515:P578" si="44">L515+M515</f>
        <v>1.3752224777522248</v>
      </c>
    </row>
    <row r="516" spans="1:16" x14ac:dyDescent="0.25">
      <c r="A516">
        <v>613</v>
      </c>
      <c r="B516" t="s">
        <v>98</v>
      </c>
      <c r="C516" t="s">
        <v>804</v>
      </c>
      <c r="D516" t="s">
        <v>104</v>
      </c>
      <c r="E516" t="s">
        <v>805</v>
      </c>
      <c r="F516">
        <v>2000</v>
      </c>
      <c r="G516" t="s">
        <v>806</v>
      </c>
      <c r="H516">
        <f>IFERROR(VLOOKUP($A516,Этап1!$B$2:$R$929,17,FALSE),0)</f>
        <v>0</v>
      </c>
      <c r="I516">
        <f>IFERROR(VLOOKUP($A516,Этап2!$B$2:$R$929,17,FALSE),0)</f>
        <v>0.58778135048231506</v>
      </c>
      <c r="J516">
        <f>IFERROR(VLOOKUP($A516,Этап3!$B$2:$R$929,17,FALSE),0)</f>
        <v>0.62002364998029169</v>
      </c>
      <c r="K516">
        <f>IFERROR(VLOOKUP($A516,Этап4!$B$2:$R$929,17,FALSE),0)</f>
        <v>0.62087047718930255</v>
      </c>
      <c r="L516">
        <f t="shared" si="40"/>
        <v>0.62087047718930255</v>
      </c>
      <c r="M516">
        <f t="shared" si="41"/>
        <v>0.62002364998029169</v>
      </c>
      <c r="N516">
        <f t="shared" si="42"/>
        <v>0.58778135048231506</v>
      </c>
      <c r="O516">
        <f t="shared" si="43"/>
        <v>1.8286754776519094</v>
      </c>
      <c r="P516">
        <f t="shared" si="44"/>
        <v>1.2408941271695944</v>
      </c>
    </row>
    <row r="517" spans="1:16" x14ac:dyDescent="0.25">
      <c r="A517">
        <v>614</v>
      </c>
      <c r="B517" t="s">
        <v>27</v>
      </c>
      <c r="C517" t="s">
        <v>343</v>
      </c>
      <c r="D517" t="s">
        <v>140</v>
      </c>
      <c r="E517" t="s">
        <v>332</v>
      </c>
      <c r="F517">
        <v>1976</v>
      </c>
      <c r="G517" t="s">
        <v>356</v>
      </c>
      <c r="H517">
        <f>IFERROR(VLOOKUP($A517,Этап1!$B$2:$R$929,17,FALSE),0)</f>
        <v>0</v>
      </c>
      <c r="I517">
        <f>IFERROR(VLOOKUP($A517,Этап2!$B$2:$R$929,17,FALSE),0)</f>
        <v>0.91051259774109461</v>
      </c>
      <c r="J517">
        <f>IFERROR(VLOOKUP($A517,Этап3!$B$2:$R$929,17,FALSE),0)</f>
        <v>0.79599999999999993</v>
      </c>
      <c r="K517">
        <f>IFERROR(VLOOKUP($A517,Этап4!$B$2:$R$929,17,FALSE),0)</f>
        <v>0.2</v>
      </c>
      <c r="L517">
        <f t="shared" si="40"/>
        <v>0.91051259774109461</v>
      </c>
      <c r="M517">
        <f t="shared" si="41"/>
        <v>0.79599999999999993</v>
      </c>
      <c r="N517">
        <f t="shared" si="42"/>
        <v>0.2</v>
      </c>
      <c r="O517">
        <f t="shared" si="43"/>
        <v>1.9065125977410944</v>
      </c>
      <c r="P517">
        <f t="shared" si="44"/>
        <v>1.7065125977410944</v>
      </c>
    </row>
    <row r="518" spans="1:16" x14ac:dyDescent="0.25">
      <c r="A518">
        <v>615</v>
      </c>
      <c r="B518" t="s">
        <v>32</v>
      </c>
      <c r="C518" t="s">
        <v>807</v>
      </c>
      <c r="D518" t="s">
        <v>34</v>
      </c>
      <c r="E518" t="s">
        <v>332</v>
      </c>
      <c r="F518">
        <v>2010</v>
      </c>
      <c r="G518">
        <v>146</v>
      </c>
      <c r="H518">
        <f>IFERROR(VLOOKUP($A518,Этап1!$B$2:$R$929,17,FALSE),0)</f>
        <v>0</v>
      </c>
      <c r="I518">
        <f>IFERROR(VLOOKUP($A518,Этап2!$B$2:$R$929,17,FALSE),0)</f>
        <v>0.4</v>
      </c>
      <c r="J518">
        <f>IFERROR(VLOOKUP($A518,Этап3!$B$2:$R$929,17,FALSE),0)</f>
        <v>0</v>
      </c>
      <c r="K518">
        <f>IFERROR(VLOOKUP($A518,Этап4!$B$2:$R$929,17,FALSE),0)</f>
        <v>0.4</v>
      </c>
      <c r="L518">
        <f t="shared" si="40"/>
        <v>0.4</v>
      </c>
      <c r="M518">
        <f t="shared" si="41"/>
        <v>0.4</v>
      </c>
      <c r="N518">
        <f t="shared" si="42"/>
        <v>0</v>
      </c>
      <c r="O518">
        <f t="shared" si="43"/>
        <v>0.8</v>
      </c>
      <c r="P518">
        <f t="shared" si="44"/>
        <v>0.8</v>
      </c>
    </row>
    <row r="519" spans="1:16" x14ac:dyDescent="0.25">
      <c r="A519">
        <v>616</v>
      </c>
      <c r="B519" t="s">
        <v>133</v>
      </c>
      <c r="C519" t="s">
        <v>807</v>
      </c>
      <c r="D519" t="s">
        <v>126</v>
      </c>
      <c r="E519" t="s">
        <v>332</v>
      </c>
      <c r="F519">
        <v>2006</v>
      </c>
      <c r="G519">
        <v>146</v>
      </c>
      <c r="H519">
        <f>IFERROR(VLOOKUP($A519,Этап1!$B$2:$R$929,17,FALSE),0)</f>
        <v>0</v>
      </c>
      <c r="I519">
        <f>IFERROR(VLOOKUP($A519,Этап2!$B$2:$R$929,17,FALSE),0)</f>
        <v>0.77479892761394087</v>
      </c>
      <c r="J519">
        <f>IFERROR(VLOOKUP($A519,Этап3!$B$2:$R$929,17,FALSE),0)</f>
        <v>0</v>
      </c>
      <c r="K519">
        <f>IFERROR(VLOOKUP($A519,Этап4!$B$2:$R$929,17,FALSE),0)</f>
        <v>0.77832167832167853</v>
      </c>
      <c r="L519">
        <f t="shared" si="40"/>
        <v>0.77832167832167853</v>
      </c>
      <c r="M519">
        <f t="shared" si="41"/>
        <v>0.77479892761394087</v>
      </c>
      <c r="N519">
        <f t="shared" si="42"/>
        <v>0</v>
      </c>
      <c r="O519">
        <f t="shared" si="43"/>
        <v>1.5531206059356193</v>
      </c>
      <c r="P519">
        <f t="shared" si="44"/>
        <v>1.5531206059356193</v>
      </c>
    </row>
    <row r="520" spans="1:16" x14ac:dyDescent="0.25">
      <c r="A520">
        <v>617</v>
      </c>
      <c r="B520" t="s">
        <v>53</v>
      </c>
      <c r="C520" t="s">
        <v>808</v>
      </c>
      <c r="D520" t="s">
        <v>145</v>
      </c>
      <c r="E520" t="s">
        <v>332</v>
      </c>
      <c r="F520">
        <v>2006</v>
      </c>
      <c r="G520">
        <v>139</v>
      </c>
      <c r="H520">
        <f>IFERROR(VLOOKUP($A520,Этап1!$B$2:$R$929,17,FALSE),0)</f>
        <v>0</v>
      </c>
      <c r="I520">
        <f>IFERROR(VLOOKUP($A520,Этап2!$B$2:$R$929,17,FALSE),0)</f>
        <v>0.89336917562724005</v>
      </c>
      <c r="J520">
        <f>IFERROR(VLOOKUP($A520,Этап3!$B$2:$R$929,17,FALSE),0)</f>
        <v>0</v>
      </c>
      <c r="K520">
        <f>IFERROR(VLOOKUP($A520,Этап4!$B$2:$R$929,17,FALSE),0)</f>
        <v>0.93221757322175725</v>
      </c>
      <c r="L520">
        <f t="shared" si="40"/>
        <v>0.93221757322175725</v>
      </c>
      <c r="M520">
        <f t="shared" si="41"/>
        <v>0.89336917562724005</v>
      </c>
      <c r="N520">
        <f t="shared" si="42"/>
        <v>0</v>
      </c>
      <c r="O520">
        <f t="shared" si="43"/>
        <v>1.8255867488489974</v>
      </c>
      <c r="P520">
        <f t="shared" si="44"/>
        <v>1.8255867488489974</v>
      </c>
    </row>
    <row r="521" spans="1:16" x14ac:dyDescent="0.25">
      <c r="A521">
        <v>618</v>
      </c>
      <c r="B521" t="s">
        <v>66</v>
      </c>
      <c r="C521" t="s">
        <v>809</v>
      </c>
      <c r="D521" t="s">
        <v>810</v>
      </c>
      <c r="E521" t="s">
        <v>768</v>
      </c>
      <c r="F521">
        <v>2009</v>
      </c>
      <c r="G521" t="s">
        <v>811</v>
      </c>
      <c r="H521">
        <f>IFERROR(VLOOKUP($A521,Этап1!$B$2:$R$929,17,FALSE),0)</f>
        <v>0</v>
      </c>
      <c r="I521">
        <f>IFERROR(VLOOKUP($A521,Этап2!$B$2:$R$929,17,FALSE),0)</f>
        <v>0.4</v>
      </c>
      <c r="J521">
        <f>IFERROR(VLOOKUP($A521,Этап3!$B$2:$R$929,17,FALSE),0)</f>
        <v>0.2</v>
      </c>
      <c r="K521">
        <f>IFERROR(VLOOKUP($A521,Этап4!$B$2:$R$929,17,FALSE),0)</f>
        <v>0</v>
      </c>
      <c r="L521">
        <f t="shared" si="40"/>
        <v>0.4</v>
      </c>
      <c r="M521">
        <f t="shared" si="41"/>
        <v>0.2</v>
      </c>
      <c r="N521">
        <f t="shared" si="42"/>
        <v>0</v>
      </c>
      <c r="O521">
        <f t="shared" si="43"/>
        <v>0.60000000000000009</v>
      </c>
      <c r="P521">
        <f t="shared" si="44"/>
        <v>0.60000000000000009</v>
      </c>
    </row>
    <row r="522" spans="1:16" x14ac:dyDescent="0.25">
      <c r="A522">
        <v>619</v>
      </c>
      <c r="B522" t="s">
        <v>66</v>
      </c>
      <c r="C522" t="s">
        <v>812</v>
      </c>
      <c r="D522" t="s">
        <v>38</v>
      </c>
      <c r="E522" t="s">
        <v>768</v>
      </c>
      <c r="F522">
        <v>2009</v>
      </c>
      <c r="G522" t="s">
        <v>811</v>
      </c>
      <c r="H522">
        <f>IFERROR(VLOOKUP($A522,Этап1!$B$2:$R$929,17,FALSE),0)</f>
        <v>0</v>
      </c>
      <c r="I522">
        <f>IFERROR(VLOOKUP($A522,Этап2!$B$2:$R$929,17,FALSE),0)</f>
        <v>0.4</v>
      </c>
      <c r="J522">
        <f>IFERROR(VLOOKUP($A522,Этап3!$B$2:$R$929,17,FALSE),0)</f>
        <v>0</v>
      </c>
      <c r="K522">
        <f>IFERROR(VLOOKUP($A522,Этап4!$B$2:$R$929,17,FALSE),0)</f>
        <v>0</v>
      </c>
      <c r="L522">
        <f t="shared" si="40"/>
        <v>0.4</v>
      </c>
      <c r="M522">
        <f t="shared" si="41"/>
        <v>0</v>
      </c>
      <c r="N522">
        <f t="shared" si="42"/>
        <v>0</v>
      </c>
      <c r="O522">
        <f t="shared" si="43"/>
        <v>0.4</v>
      </c>
      <c r="P522">
        <f t="shared" si="44"/>
        <v>0.4</v>
      </c>
    </row>
    <row r="523" spans="1:16" x14ac:dyDescent="0.25">
      <c r="A523">
        <v>620</v>
      </c>
      <c r="B523" t="s">
        <v>66</v>
      </c>
      <c r="C523" t="s">
        <v>813</v>
      </c>
      <c r="D523" t="s">
        <v>145</v>
      </c>
      <c r="E523" t="s">
        <v>768</v>
      </c>
      <c r="F523">
        <v>2009</v>
      </c>
      <c r="G523" t="s">
        <v>811</v>
      </c>
      <c r="H523">
        <f>IFERROR(VLOOKUP($A523,Этап1!$B$2:$R$929,17,FALSE),0)</f>
        <v>0</v>
      </c>
      <c r="I523">
        <f>IFERROR(VLOOKUP($A523,Этап2!$B$2:$R$929,17,FALSE),0)</f>
        <v>0.4</v>
      </c>
      <c r="J523">
        <f>IFERROR(VLOOKUP($A523,Этап3!$B$2:$R$929,17,FALSE),0)</f>
        <v>0</v>
      </c>
      <c r="K523">
        <f>IFERROR(VLOOKUP($A523,Этап4!$B$2:$R$929,17,FALSE),0)</f>
        <v>0</v>
      </c>
      <c r="L523">
        <f t="shared" si="40"/>
        <v>0.4</v>
      </c>
      <c r="M523">
        <f t="shared" si="41"/>
        <v>0</v>
      </c>
      <c r="N523">
        <f t="shared" si="42"/>
        <v>0</v>
      </c>
      <c r="O523">
        <f t="shared" si="43"/>
        <v>0.4</v>
      </c>
      <c r="P523">
        <f t="shared" si="44"/>
        <v>0.4</v>
      </c>
    </row>
    <row r="524" spans="1:16" x14ac:dyDescent="0.25">
      <c r="A524">
        <v>622</v>
      </c>
      <c r="B524" t="s">
        <v>251</v>
      </c>
      <c r="C524" t="s">
        <v>815</v>
      </c>
      <c r="D524" t="s">
        <v>173</v>
      </c>
      <c r="E524" t="s">
        <v>368</v>
      </c>
      <c r="F524">
        <v>1971</v>
      </c>
      <c r="G524" t="s">
        <v>374</v>
      </c>
      <c r="H524">
        <f>IFERROR(VLOOKUP($A524,Этап1!$B$2:$R$929,17,FALSE),0)</f>
        <v>0</v>
      </c>
      <c r="I524">
        <f>IFERROR(VLOOKUP($A524,Этап2!$B$2:$R$929,17,FALSE),0)</f>
        <v>0.57954012200844685</v>
      </c>
      <c r="J524">
        <f>IFERROR(VLOOKUP($A524,Этап3!$B$2:$R$929,17,FALSE),0)</f>
        <v>0.58637469586374691</v>
      </c>
      <c r="K524">
        <f>IFERROR(VLOOKUP($A524,Этап4!$B$2:$R$929,17,FALSE),0)</f>
        <v>0.48225075528700917</v>
      </c>
      <c r="L524">
        <f t="shared" si="40"/>
        <v>0.58637469586374691</v>
      </c>
      <c r="M524">
        <f t="shared" si="41"/>
        <v>0.57954012200844685</v>
      </c>
      <c r="N524">
        <f t="shared" si="42"/>
        <v>0.48225075528700917</v>
      </c>
      <c r="O524">
        <f t="shared" si="43"/>
        <v>1.6481655731592031</v>
      </c>
      <c r="P524">
        <f t="shared" si="44"/>
        <v>1.1659148178721939</v>
      </c>
    </row>
    <row r="525" spans="1:16" x14ac:dyDescent="0.25">
      <c r="A525">
        <v>623</v>
      </c>
      <c r="B525" t="s">
        <v>133</v>
      </c>
      <c r="C525" t="s">
        <v>816</v>
      </c>
      <c r="D525" t="s">
        <v>185</v>
      </c>
      <c r="E525" t="s">
        <v>368</v>
      </c>
      <c r="F525">
        <v>2006</v>
      </c>
      <c r="G525" t="s">
        <v>395</v>
      </c>
      <c r="H525">
        <f>IFERROR(VLOOKUP($A525,Этап1!$B$2:$R$929,17,FALSE),0)</f>
        <v>0</v>
      </c>
      <c r="I525">
        <f>IFERROR(VLOOKUP($A525,Этап2!$B$2:$R$929,17,FALSE),0)</f>
        <v>0.7321089297023432</v>
      </c>
      <c r="J525">
        <f>IFERROR(VLOOKUP($A525,Этап3!$B$2:$R$929,17,FALSE),0)</f>
        <v>0.82169222032935829</v>
      </c>
      <c r="K525">
        <f>IFERROR(VLOOKUP($A525,Этап4!$B$2:$R$929,17,FALSE),0)</f>
        <v>0.8463878326996197</v>
      </c>
      <c r="L525">
        <f t="shared" si="40"/>
        <v>0.8463878326996197</v>
      </c>
      <c r="M525">
        <f t="shared" si="41"/>
        <v>0.82169222032935829</v>
      </c>
      <c r="N525">
        <f t="shared" si="42"/>
        <v>0.7321089297023432</v>
      </c>
      <c r="O525">
        <f t="shared" si="43"/>
        <v>2.4001889827313212</v>
      </c>
      <c r="P525">
        <f t="shared" si="44"/>
        <v>1.6680800530289779</v>
      </c>
    </row>
    <row r="526" spans="1:16" x14ac:dyDescent="0.25">
      <c r="A526">
        <v>624</v>
      </c>
      <c r="B526" t="s">
        <v>27</v>
      </c>
      <c r="C526" t="s">
        <v>817</v>
      </c>
      <c r="D526" t="s">
        <v>358</v>
      </c>
      <c r="E526" t="s">
        <v>818</v>
      </c>
      <c r="F526">
        <v>1999</v>
      </c>
      <c r="G526" t="s">
        <v>209</v>
      </c>
      <c r="H526">
        <f>IFERROR(VLOOKUP($A526,Этап1!$B$2:$R$929,17,FALSE),0)</f>
        <v>0</v>
      </c>
      <c r="I526">
        <f>IFERROR(VLOOKUP($A526,Этап2!$B$2:$R$929,17,FALSE),0)</f>
        <v>0.806774441878368</v>
      </c>
      <c r="J526">
        <f>IFERROR(VLOOKUP($A526,Этап3!$B$2:$R$929,17,FALSE),0)</f>
        <v>0.6851942941465814</v>
      </c>
      <c r="K526">
        <f>IFERROR(VLOOKUP($A526,Этап4!$B$2:$R$929,17,FALSE),0)</f>
        <v>0.2</v>
      </c>
      <c r="L526">
        <f t="shared" si="40"/>
        <v>0.806774441878368</v>
      </c>
      <c r="M526">
        <f t="shared" si="41"/>
        <v>0.6851942941465814</v>
      </c>
      <c r="N526">
        <f t="shared" si="42"/>
        <v>0.2</v>
      </c>
      <c r="O526">
        <f t="shared" si="43"/>
        <v>1.6919687360249493</v>
      </c>
      <c r="P526">
        <f t="shared" si="44"/>
        <v>1.4919687360249494</v>
      </c>
    </row>
    <row r="527" spans="1:16" x14ac:dyDescent="0.25">
      <c r="A527">
        <v>625</v>
      </c>
      <c r="B527" t="s">
        <v>53</v>
      </c>
      <c r="C527" t="s">
        <v>819</v>
      </c>
      <c r="D527" t="s">
        <v>254</v>
      </c>
      <c r="E527" t="s">
        <v>820</v>
      </c>
      <c r="F527">
        <v>2005</v>
      </c>
      <c r="G527" t="s">
        <v>821</v>
      </c>
      <c r="H527">
        <f>IFERROR(VLOOKUP($A527,Этап1!$B$2:$R$929,17,FALSE),0)</f>
        <v>0</v>
      </c>
      <c r="I527">
        <f>IFERROR(VLOOKUP($A527,Этап2!$B$2:$R$929,17,FALSE),0)</f>
        <v>0.58578143360752055</v>
      </c>
      <c r="J527">
        <f>IFERROR(VLOOKUP($A527,Этап3!$B$2:$R$929,17,FALSE),0)</f>
        <v>0.62708018154311651</v>
      </c>
      <c r="K527">
        <f>IFERROR(VLOOKUP($A527,Этап4!$B$2:$R$929,17,FALSE),0)</f>
        <v>0.2</v>
      </c>
      <c r="L527">
        <f t="shared" si="40"/>
        <v>0.62708018154311651</v>
      </c>
      <c r="M527">
        <f t="shared" si="41"/>
        <v>0.58578143360752055</v>
      </c>
      <c r="N527">
        <f t="shared" si="42"/>
        <v>0.2</v>
      </c>
      <c r="O527">
        <f t="shared" si="43"/>
        <v>1.412861615150637</v>
      </c>
      <c r="P527">
        <f t="shared" si="44"/>
        <v>1.2128616151506371</v>
      </c>
    </row>
    <row r="528" spans="1:16" x14ac:dyDescent="0.25">
      <c r="A528">
        <v>626</v>
      </c>
      <c r="B528" t="s">
        <v>29</v>
      </c>
      <c r="C528" t="s">
        <v>456</v>
      </c>
      <c r="D528" t="s">
        <v>520</v>
      </c>
      <c r="E528" t="s">
        <v>458</v>
      </c>
      <c r="F528">
        <v>1985</v>
      </c>
      <c r="G528" t="s">
        <v>822</v>
      </c>
      <c r="H528">
        <f>IFERROR(VLOOKUP($A528,Этап1!$B$2:$R$929,17,FALSE),0)</f>
        <v>0</v>
      </c>
      <c r="I528">
        <f>IFERROR(VLOOKUP($A528,Этап2!$B$2:$R$929,17,FALSE),0)</f>
        <v>1</v>
      </c>
      <c r="J528">
        <f>IFERROR(VLOOKUP($A528,Этап3!$B$2:$R$929,17,FALSE),0)</f>
        <v>0.2</v>
      </c>
      <c r="K528">
        <f>IFERROR(VLOOKUP($A528,Этап4!$B$2:$R$929,17,FALSE),0)</f>
        <v>0.5352260778128286</v>
      </c>
      <c r="L528">
        <f t="shared" si="40"/>
        <v>1</v>
      </c>
      <c r="M528">
        <f t="shared" si="41"/>
        <v>0.5352260778128286</v>
      </c>
      <c r="N528">
        <f t="shared" si="42"/>
        <v>0.2</v>
      </c>
      <c r="O528">
        <f t="shared" si="43"/>
        <v>1.7352260778128286</v>
      </c>
      <c r="P528">
        <f t="shared" si="44"/>
        <v>1.5352260778128286</v>
      </c>
    </row>
    <row r="529" spans="1:16" x14ac:dyDescent="0.25">
      <c r="A529">
        <v>627</v>
      </c>
      <c r="B529" t="s">
        <v>29</v>
      </c>
      <c r="C529" t="s">
        <v>491</v>
      </c>
      <c r="D529" t="s">
        <v>377</v>
      </c>
      <c r="E529" t="s">
        <v>463</v>
      </c>
      <c r="F529">
        <v>1978</v>
      </c>
      <c r="G529" t="s">
        <v>467</v>
      </c>
      <c r="H529">
        <f>IFERROR(VLOOKUP($A529,Этап1!$B$2:$R$929,17,FALSE),0)</f>
        <v>0</v>
      </c>
      <c r="I529">
        <f>IFERROR(VLOOKUP($A529,Этап2!$B$2:$R$929,17,FALSE),0)</f>
        <v>0.68810679611650483</v>
      </c>
      <c r="J529">
        <f>IFERROR(VLOOKUP($A529,Этап3!$B$2:$R$929,17,FALSE),0)</f>
        <v>0</v>
      </c>
      <c r="K529">
        <f>IFERROR(VLOOKUP($A529,Этап4!$B$2:$R$929,17,FALSE),0)</f>
        <v>0.70792767732962436</v>
      </c>
      <c r="L529">
        <f t="shared" si="40"/>
        <v>0.70792767732962436</v>
      </c>
      <c r="M529">
        <f t="shared" si="41"/>
        <v>0.68810679611650483</v>
      </c>
      <c r="N529">
        <f t="shared" si="42"/>
        <v>0</v>
      </c>
      <c r="O529">
        <f t="shared" si="43"/>
        <v>1.3960344734461292</v>
      </c>
      <c r="P529">
        <f t="shared" si="44"/>
        <v>1.3960344734461292</v>
      </c>
    </row>
    <row r="530" spans="1:16" x14ac:dyDescent="0.25">
      <c r="A530">
        <v>628</v>
      </c>
      <c r="B530" t="s">
        <v>143</v>
      </c>
      <c r="C530" t="s">
        <v>483</v>
      </c>
      <c r="D530" t="s">
        <v>185</v>
      </c>
      <c r="E530" t="s">
        <v>463</v>
      </c>
      <c r="F530">
        <v>2002</v>
      </c>
      <c r="G530" t="s">
        <v>482</v>
      </c>
      <c r="H530">
        <f>IFERROR(VLOOKUP($A530,Этап1!$B$2:$R$929,17,FALSE),0)</f>
        <v>0</v>
      </c>
      <c r="I530">
        <f>IFERROR(VLOOKUP($A530,Этап2!$B$2:$R$929,17,FALSE),0)</f>
        <v>0.80602782071097367</v>
      </c>
      <c r="J530">
        <f>IFERROR(VLOOKUP($A530,Этап3!$B$2:$R$929,17,FALSE),0)</f>
        <v>0.78317859093391584</v>
      </c>
      <c r="K530">
        <f>IFERROR(VLOOKUP($A530,Этап4!$B$2:$R$929,17,FALSE),0)</f>
        <v>0.69665809768637532</v>
      </c>
      <c r="L530">
        <f t="shared" si="40"/>
        <v>0.80602782071097367</v>
      </c>
      <c r="M530">
        <f t="shared" si="41"/>
        <v>0.78317859093391584</v>
      </c>
      <c r="N530">
        <f t="shared" si="42"/>
        <v>0.69665809768637532</v>
      </c>
      <c r="O530">
        <f t="shared" si="43"/>
        <v>2.2858645093312648</v>
      </c>
      <c r="P530">
        <f t="shared" si="44"/>
        <v>1.5892064116448896</v>
      </c>
    </row>
    <row r="531" spans="1:16" x14ac:dyDescent="0.25">
      <c r="A531">
        <v>629</v>
      </c>
      <c r="B531" t="s">
        <v>133</v>
      </c>
      <c r="C531" t="s">
        <v>823</v>
      </c>
      <c r="D531" t="s">
        <v>496</v>
      </c>
      <c r="E531" t="s">
        <v>463</v>
      </c>
      <c r="F531">
        <v>2006</v>
      </c>
      <c r="G531" t="s">
        <v>467</v>
      </c>
      <c r="H531">
        <f>IFERROR(VLOOKUP($A531,Этап1!$B$2:$R$929,17,FALSE),0)</f>
        <v>0</v>
      </c>
      <c r="I531">
        <f>IFERROR(VLOOKUP($A531,Этап2!$B$2:$R$929,17,FALSE),0)</f>
        <v>0.88718342287029939</v>
      </c>
      <c r="J531">
        <f>IFERROR(VLOOKUP($A531,Этап3!$B$2:$R$929,17,FALSE),0)</f>
        <v>0</v>
      </c>
      <c r="K531">
        <f>IFERROR(VLOOKUP($A531,Этап4!$B$2:$R$929,17,FALSE),0)</f>
        <v>0.86547433903576998</v>
      </c>
      <c r="L531">
        <f t="shared" si="40"/>
        <v>0.88718342287029939</v>
      </c>
      <c r="M531">
        <f t="shared" si="41"/>
        <v>0.86547433903576998</v>
      </c>
      <c r="N531">
        <f t="shared" si="42"/>
        <v>0</v>
      </c>
      <c r="O531">
        <f t="shared" si="43"/>
        <v>1.7526577619060695</v>
      </c>
      <c r="P531">
        <f t="shared" si="44"/>
        <v>1.7526577619060695</v>
      </c>
    </row>
    <row r="532" spans="1:16" x14ac:dyDescent="0.25">
      <c r="A532">
        <v>630</v>
      </c>
      <c r="B532" t="s">
        <v>107</v>
      </c>
      <c r="C532" t="s">
        <v>604</v>
      </c>
      <c r="D532" t="s">
        <v>106</v>
      </c>
      <c r="E532" t="s">
        <v>463</v>
      </c>
      <c r="F532">
        <v>2012</v>
      </c>
      <c r="G532" t="s">
        <v>467</v>
      </c>
      <c r="H532">
        <f>IFERROR(VLOOKUP($A532,Этап1!$B$2:$R$929,17,FALSE),0)</f>
        <v>0</v>
      </c>
      <c r="I532">
        <f>IFERROR(VLOOKUP($A532,Этап2!$B$2:$R$929,17,FALSE),0)</f>
        <v>0.67509025270758105</v>
      </c>
      <c r="J532">
        <f>IFERROR(VLOOKUP($A532,Этап3!$B$2:$R$929,17,FALSE),0)</f>
        <v>0</v>
      </c>
      <c r="K532">
        <f>IFERROR(VLOOKUP($A532,Этап4!$B$2:$R$929,17,FALSE),0)</f>
        <v>0.65142857142857136</v>
      </c>
      <c r="L532">
        <f t="shared" si="40"/>
        <v>0.67509025270758105</v>
      </c>
      <c r="M532">
        <f t="shared" si="41"/>
        <v>0.65142857142857136</v>
      </c>
      <c r="N532">
        <f t="shared" si="42"/>
        <v>0</v>
      </c>
      <c r="O532">
        <f t="shared" si="43"/>
        <v>1.3265188241361523</v>
      </c>
      <c r="P532">
        <f t="shared" si="44"/>
        <v>1.3265188241361523</v>
      </c>
    </row>
    <row r="533" spans="1:16" x14ac:dyDescent="0.25">
      <c r="A533">
        <v>631</v>
      </c>
      <c r="B533" t="s">
        <v>27</v>
      </c>
      <c r="C533" t="s">
        <v>824</v>
      </c>
      <c r="D533" t="s">
        <v>418</v>
      </c>
      <c r="E533" t="s">
        <v>825</v>
      </c>
      <c r="F533">
        <v>1985</v>
      </c>
      <c r="G533" t="s">
        <v>356</v>
      </c>
      <c r="H533">
        <f>IFERROR(VLOOKUP($A533,Этап1!$B$2:$R$929,17,FALSE),0)</f>
        <v>0</v>
      </c>
      <c r="I533">
        <f>IFERROR(VLOOKUP($A533,Этап2!$B$2:$R$929,17,FALSE),0)</f>
        <v>0.2</v>
      </c>
      <c r="J533">
        <f>IFERROR(VLOOKUP($A533,Этап3!$B$2:$R$929,17,FALSE),0)</f>
        <v>0.81748826291079812</v>
      </c>
      <c r="K533">
        <f>IFERROR(VLOOKUP($A533,Этап4!$B$2:$R$929,17,FALSE),0)</f>
        <v>0.85143769968051108</v>
      </c>
      <c r="L533">
        <f t="shared" si="40"/>
        <v>0.85143769968051108</v>
      </c>
      <c r="M533">
        <f t="shared" si="41"/>
        <v>0.81748826291079812</v>
      </c>
      <c r="N533">
        <f t="shared" si="42"/>
        <v>0.2</v>
      </c>
      <c r="O533">
        <f t="shared" si="43"/>
        <v>1.8689259625913091</v>
      </c>
      <c r="P533">
        <f t="shared" si="44"/>
        <v>1.6689259625913091</v>
      </c>
    </row>
    <row r="534" spans="1:16" x14ac:dyDescent="0.25">
      <c r="A534">
        <v>632</v>
      </c>
      <c r="B534" t="s">
        <v>133</v>
      </c>
      <c r="C534" t="s">
        <v>826</v>
      </c>
      <c r="D534" t="s">
        <v>120</v>
      </c>
      <c r="E534" t="s">
        <v>517</v>
      </c>
      <c r="F534">
        <v>2006</v>
      </c>
      <c r="G534" t="s">
        <v>168</v>
      </c>
      <c r="H534">
        <f>IFERROR(VLOOKUP($A534,Этап1!$B$2:$R$929,17,FALSE),0)</f>
        <v>0</v>
      </c>
      <c r="I534">
        <f>IFERROR(VLOOKUP($A534,Этап2!$B$2:$R$929,17,FALSE),0)</f>
        <v>0</v>
      </c>
      <c r="J534">
        <f>IFERROR(VLOOKUP($A534,Этап3!$B$2:$R$929,17,FALSE),0)</f>
        <v>0</v>
      </c>
      <c r="K534">
        <f>IFERROR(VLOOKUP($A534,Этап4!$B$2:$R$929,17,FALSE),0)</f>
        <v>0</v>
      </c>
      <c r="L534">
        <f t="shared" si="40"/>
        <v>0</v>
      </c>
      <c r="M534">
        <f t="shared" si="41"/>
        <v>0</v>
      </c>
      <c r="N534">
        <f t="shared" si="42"/>
        <v>0</v>
      </c>
      <c r="O534">
        <f t="shared" si="43"/>
        <v>0</v>
      </c>
      <c r="P534">
        <f t="shared" si="44"/>
        <v>0</v>
      </c>
    </row>
    <row r="535" spans="1:16" x14ac:dyDescent="0.25">
      <c r="A535">
        <v>633</v>
      </c>
      <c r="B535" t="s">
        <v>133</v>
      </c>
      <c r="C535" t="s">
        <v>827</v>
      </c>
      <c r="D535" t="s">
        <v>157</v>
      </c>
      <c r="E535" t="s">
        <v>517</v>
      </c>
      <c r="F535">
        <v>2006</v>
      </c>
      <c r="G535" t="s">
        <v>168</v>
      </c>
      <c r="H535">
        <f>IFERROR(VLOOKUP($A535,Этап1!$B$2:$R$929,17,FALSE),0)</f>
        <v>0</v>
      </c>
      <c r="I535">
        <f>IFERROR(VLOOKUP($A535,Этап2!$B$2:$R$929,17,FALSE),0)</f>
        <v>0.2</v>
      </c>
      <c r="J535">
        <f>IFERROR(VLOOKUP($A535,Этап3!$B$2:$R$929,17,FALSE),0)</f>
        <v>0.85217903415783269</v>
      </c>
      <c r="K535">
        <f>IFERROR(VLOOKUP($A535,Этап4!$B$2:$R$929,17,FALSE),0)</f>
        <v>0.80535455861070915</v>
      </c>
      <c r="L535">
        <f t="shared" si="40"/>
        <v>0.85217903415783269</v>
      </c>
      <c r="M535">
        <f t="shared" si="41"/>
        <v>0.80535455861070915</v>
      </c>
      <c r="N535">
        <f t="shared" si="42"/>
        <v>0.2</v>
      </c>
      <c r="O535">
        <f t="shared" si="43"/>
        <v>1.8575335927685417</v>
      </c>
      <c r="P535">
        <f t="shared" si="44"/>
        <v>1.6575335927685417</v>
      </c>
    </row>
    <row r="536" spans="1:16" x14ac:dyDescent="0.25">
      <c r="A536">
        <v>634</v>
      </c>
      <c r="B536" t="s">
        <v>133</v>
      </c>
      <c r="C536" t="s">
        <v>828</v>
      </c>
      <c r="D536" t="s">
        <v>114</v>
      </c>
      <c r="E536" t="s">
        <v>517</v>
      </c>
      <c r="F536">
        <v>2006</v>
      </c>
      <c r="G536" t="s">
        <v>168</v>
      </c>
      <c r="H536">
        <f>IFERROR(VLOOKUP($A536,Этап1!$B$2:$R$929,17,FALSE),0)</f>
        <v>0</v>
      </c>
      <c r="I536">
        <f>IFERROR(VLOOKUP($A536,Этап2!$B$2:$R$929,17,FALSE),0)</f>
        <v>0.2</v>
      </c>
      <c r="J536">
        <f>IFERROR(VLOOKUP($A536,Этап3!$B$2:$R$929,17,FALSE),0)</f>
        <v>0.66897827092001849</v>
      </c>
      <c r="K536">
        <f>IFERROR(VLOOKUP($A536,Этап4!$B$2:$R$929,17,FALSE),0)</f>
        <v>0</v>
      </c>
      <c r="L536">
        <f t="shared" si="40"/>
        <v>0.66897827092001849</v>
      </c>
      <c r="M536">
        <f t="shared" si="41"/>
        <v>0.2</v>
      </c>
      <c r="N536">
        <f t="shared" si="42"/>
        <v>0</v>
      </c>
      <c r="O536">
        <f t="shared" si="43"/>
        <v>0.86897827092001845</v>
      </c>
      <c r="P536">
        <f t="shared" si="44"/>
        <v>0.86897827092001845</v>
      </c>
    </row>
    <row r="537" spans="1:16" x14ac:dyDescent="0.25">
      <c r="A537">
        <v>635</v>
      </c>
      <c r="B537" t="s">
        <v>336</v>
      </c>
      <c r="C537" t="s">
        <v>574</v>
      </c>
      <c r="D537" t="s">
        <v>289</v>
      </c>
      <c r="E537" t="s">
        <v>517</v>
      </c>
      <c r="F537">
        <v>2007</v>
      </c>
      <c r="G537" t="s">
        <v>168</v>
      </c>
      <c r="H537">
        <f>IFERROR(VLOOKUP($A537,Этап1!$B$2:$R$929,17,FALSE),0)</f>
        <v>0</v>
      </c>
      <c r="I537">
        <f>IFERROR(VLOOKUP($A537,Этап2!$B$2:$R$929,17,FALSE),0)</f>
        <v>0.56243441762854152</v>
      </c>
      <c r="J537">
        <f>IFERROR(VLOOKUP($A537,Этап3!$B$2:$R$929,17,FALSE),0)</f>
        <v>0.53478260869565208</v>
      </c>
      <c r="K537">
        <f>IFERROR(VLOOKUP($A537,Этап4!$B$2:$R$929,17,FALSE),0)</f>
        <v>0.2</v>
      </c>
      <c r="L537">
        <f t="shared" si="40"/>
        <v>0.56243441762854152</v>
      </c>
      <c r="M537">
        <f t="shared" si="41"/>
        <v>0.53478260869565208</v>
      </c>
      <c r="N537">
        <f t="shared" si="42"/>
        <v>0.2</v>
      </c>
      <c r="O537">
        <f t="shared" si="43"/>
        <v>1.2972170263241936</v>
      </c>
      <c r="P537">
        <f t="shared" si="44"/>
        <v>1.0972170263241936</v>
      </c>
    </row>
    <row r="538" spans="1:16" x14ac:dyDescent="0.25">
      <c r="A538">
        <v>636</v>
      </c>
      <c r="B538" t="s">
        <v>23</v>
      </c>
      <c r="C538" t="s">
        <v>829</v>
      </c>
      <c r="D538" t="s">
        <v>138</v>
      </c>
      <c r="E538" t="s">
        <v>517</v>
      </c>
      <c r="F538">
        <v>2008</v>
      </c>
      <c r="G538" t="s">
        <v>168</v>
      </c>
      <c r="H538">
        <f>IFERROR(VLOOKUP($A538,Этап1!$B$2:$R$929,17,FALSE),0)</f>
        <v>0</v>
      </c>
      <c r="I538">
        <f>IFERROR(VLOOKUP($A538,Этап2!$B$2:$R$929,17,FALSE),0)</f>
        <v>0.47478991596638664</v>
      </c>
      <c r="J538">
        <f>IFERROR(VLOOKUP($A538,Этап3!$B$2:$R$929,17,FALSE),0)</f>
        <v>0</v>
      </c>
      <c r="K538">
        <f>IFERROR(VLOOKUP($A538,Этап4!$B$2:$R$929,17,FALSE),0)</f>
        <v>0.60860655737704927</v>
      </c>
      <c r="L538">
        <f t="shared" si="40"/>
        <v>0.60860655737704927</v>
      </c>
      <c r="M538">
        <f t="shared" si="41"/>
        <v>0.47478991596638664</v>
      </c>
      <c r="N538">
        <f t="shared" si="42"/>
        <v>0</v>
      </c>
      <c r="O538">
        <f t="shared" si="43"/>
        <v>1.083396473343436</v>
      </c>
      <c r="P538">
        <f t="shared" si="44"/>
        <v>1.083396473343436</v>
      </c>
    </row>
    <row r="539" spans="1:16" x14ac:dyDescent="0.25">
      <c r="A539">
        <v>637</v>
      </c>
      <c r="B539" t="s">
        <v>133</v>
      </c>
      <c r="C539" t="s">
        <v>830</v>
      </c>
      <c r="D539" t="s">
        <v>68</v>
      </c>
      <c r="E539" t="s">
        <v>517</v>
      </c>
      <c r="F539">
        <v>2006</v>
      </c>
      <c r="G539" t="s">
        <v>168</v>
      </c>
      <c r="H539">
        <f>IFERROR(VLOOKUP($A539,Этап1!$B$2:$R$929,17,FALSE),0)</f>
        <v>0</v>
      </c>
      <c r="I539">
        <f>IFERROR(VLOOKUP($A539,Этап2!$B$2:$R$929,17,FALSE),0)</f>
        <v>0.62017167381974236</v>
      </c>
      <c r="J539">
        <f>IFERROR(VLOOKUP($A539,Этап3!$B$2:$R$929,17,FALSE),0)</f>
        <v>0.55955143078112912</v>
      </c>
      <c r="K539">
        <f>IFERROR(VLOOKUP($A539,Этап4!$B$2:$R$929,17,FALSE),0)</f>
        <v>0.63527397260273988</v>
      </c>
      <c r="L539">
        <f t="shared" si="40"/>
        <v>0.63527397260273988</v>
      </c>
      <c r="M539">
        <f t="shared" si="41"/>
        <v>0.62017167381974236</v>
      </c>
      <c r="N539">
        <f t="shared" si="42"/>
        <v>0.55955143078112912</v>
      </c>
      <c r="O539">
        <f t="shared" si="43"/>
        <v>1.8149970772036113</v>
      </c>
      <c r="P539">
        <f t="shared" si="44"/>
        <v>1.2554456464224821</v>
      </c>
    </row>
    <row r="540" spans="1:16" x14ac:dyDescent="0.25">
      <c r="A540">
        <v>638</v>
      </c>
      <c r="B540" t="s">
        <v>133</v>
      </c>
      <c r="C540" t="s">
        <v>831</v>
      </c>
      <c r="D540" t="s">
        <v>131</v>
      </c>
      <c r="E540" t="s">
        <v>517</v>
      </c>
      <c r="F540">
        <v>2006</v>
      </c>
      <c r="G540" t="s">
        <v>168</v>
      </c>
      <c r="H540">
        <f>IFERROR(VLOOKUP($A540,Этап1!$B$2:$R$929,17,FALSE),0)</f>
        <v>0</v>
      </c>
      <c r="I540">
        <f>IFERROR(VLOOKUP($A540,Этап2!$B$2:$R$929,17,FALSE),0)</f>
        <v>0.8233618233618234</v>
      </c>
      <c r="J540">
        <f>IFERROR(VLOOKUP($A540,Этап3!$B$2:$R$929,17,FALSE),0)</f>
        <v>0.65683159328188823</v>
      </c>
      <c r="K540">
        <f>IFERROR(VLOOKUP($A540,Этап4!$B$2:$R$929,17,FALSE),0)</f>
        <v>0.85549577248270581</v>
      </c>
      <c r="L540">
        <f t="shared" si="40"/>
        <v>0.85549577248270581</v>
      </c>
      <c r="M540">
        <f t="shared" si="41"/>
        <v>0.8233618233618234</v>
      </c>
      <c r="N540">
        <f t="shared" si="42"/>
        <v>0.65683159328188823</v>
      </c>
      <c r="O540">
        <f t="shared" si="43"/>
        <v>2.3356891891264171</v>
      </c>
      <c r="P540">
        <f t="shared" si="44"/>
        <v>1.6788575958445291</v>
      </c>
    </row>
    <row r="541" spans="1:16" x14ac:dyDescent="0.25">
      <c r="A541">
        <v>639</v>
      </c>
      <c r="B541" t="s">
        <v>73</v>
      </c>
      <c r="C541" t="s">
        <v>832</v>
      </c>
      <c r="D541" t="s">
        <v>773</v>
      </c>
      <c r="E541" t="s">
        <v>517</v>
      </c>
      <c r="F541">
        <v>2007</v>
      </c>
      <c r="G541" t="s">
        <v>168</v>
      </c>
      <c r="H541">
        <f>IFERROR(VLOOKUP($A541,Этап1!$B$2:$R$929,17,FALSE),0)</f>
        <v>0</v>
      </c>
      <c r="I541">
        <f>IFERROR(VLOOKUP($A541,Этап2!$B$2:$R$929,17,FALSE),0)</f>
        <v>0.2</v>
      </c>
      <c r="J541">
        <f>IFERROR(VLOOKUP($A541,Этап3!$B$2:$R$929,17,FALSE),0)</f>
        <v>0.2</v>
      </c>
      <c r="K541">
        <f>IFERROR(VLOOKUP($A541,Этап4!$B$2:$R$929,17,FALSE),0)</f>
        <v>0.6236183827806866</v>
      </c>
      <c r="L541">
        <f t="shared" si="40"/>
        <v>0.6236183827806866</v>
      </c>
      <c r="M541">
        <f t="shared" si="41"/>
        <v>0.2</v>
      </c>
      <c r="N541">
        <f t="shared" si="42"/>
        <v>0.2</v>
      </c>
      <c r="O541">
        <f t="shared" si="43"/>
        <v>1.0236183827806866</v>
      </c>
      <c r="P541">
        <f t="shared" si="44"/>
        <v>0.82361838278068666</v>
      </c>
    </row>
    <row r="542" spans="1:16" x14ac:dyDescent="0.25">
      <c r="A542">
        <v>640</v>
      </c>
      <c r="B542" t="s">
        <v>133</v>
      </c>
      <c r="C542" t="s">
        <v>833</v>
      </c>
      <c r="D542" t="s">
        <v>157</v>
      </c>
      <c r="E542" t="s">
        <v>517</v>
      </c>
      <c r="F542">
        <v>2006</v>
      </c>
      <c r="G542" t="s">
        <v>168</v>
      </c>
      <c r="H542">
        <f>IFERROR(VLOOKUP($A542,Этап1!$B$2:$R$929,17,FALSE),0)</f>
        <v>0</v>
      </c>
      <c r="I542">
        <f>IFERROR(VLOOKUP($A542,Этап2!$B$2:$R$929,17,FALSE),0)</f>
        <v>0.75604970568999341</v>
      </c>
      <c r="J542">
        <f>IFERROR(VLOOKUP($A542,Этап3!$B$2:$R$929,17,FALSE),0)</f>
        <v>0.70723362658846534</v>
      </c>
      <c r="K542">
        <f>IFERROR(VLOOKUP($A542,Этап4!$B$2:$R$929,17,FALSE),0)</f>
        <v>0.68366093366093383</v>
      </c>
      <c r="L542">
        <f t="shared" si="40"/>
        <v>0.75604970568999341</v>
      </c>
      <c r="M542">
        <f t="shared" si="41"/>
        <v>0.70723362658846534</v>
      </c>
      <c r="N542">
        <f t="shared" si="42"/>
        <v>0.68366093366093383</v>
      </c>
      <c r="O542">
        <f t="shared" si="43"/>
        <v>2.1469442659393927</v>
      </c>
      <c r="P542">
        <f t="shared" si="44"/>
        <v>1.4632833322784586</v>
      </c>
    </row>
    <row r="543" spans="1:16" x14ac:dyDescent="0.25">
      <c r="A543">
        <v>641</v>
      </c>
      <c r="B543" t="s">
        <v>44</v>
      </c>
      <c r="C543" t="s">
        <v>834</v>
      </c>
      <c r="D543" t="s">
        <v>511</v>
      </c>
      <c r="E543" t="s">
        <v>517</v>
      </c>
      <c r="F543">
        <v>2008</v>
      </c>
      <c r="G543" t="s">
        <v>168</v>
      </c>
      <c r="H543">
        <f>IFERROR(VLOOKUP($A543,Этап1!$B$2:$R$929,17,FALSE),0)</f>
        <v>0</v>
      </c>
      <c r="I543">
        <f>IFERROR(VLOOKUP($A543,Этап2!$B$2:$R$929,17,FALSE),0)</f>
        <v>0.4</v>
      </c>
      <c r="J543">
        <f>IFERROR(VLOOKUP($A543,Этап3!$B$2:$R$929,17,FALSE),0)</f>
        <v>0.4</v>
      </c>
      <c r="K543">
        <f>IFERROR(VLOOKUP($A543,Этап4!$B$2:$R$929,17,FALSE),0)</f>
        <v>0.41241241241241244</v>
      </c>
      <c r="L543">
        <f t="shared" si="40"/>
        <v>0.41241241241241244</v>
      </c>
      <c r="M543">
        <f t="shared" si="41"/>
        <v>0.4</v>
      </c>
      <c r="N543">
        <f t="shared" si="42"/>
        <v>0.4</v>
      </c>
      <c r="O543">
        <f t="shared" si="43"/>
        <v>1.2124124124124125</v>
      </c>
      <c r="P543">
        <f t="shared" si="44"/>
        <v>0.81241241241241247</v>
      </c>
    </row>
    <row r="544" spans="1:16" x14ac:dyDescent="0.25">
      <c r="A544">
        <v>642</v>
      </c>
      <c r="B544" t="s">
        <v>32</v>
      </c>
      <c r="C544" t="s">
        <v>835</v>
      </c>
      <c r="D544" t="s">
        <v>407</v>
      </c>
      <c r="E544" t="s">
        <v>517</v>
      </c>
      <c r="F544">
        <v>2010</v>
      </c>
      <c r="G544" t="s">
        <v>168</v>
      </c>
      <c r="H544">
        <f>IFERROR(VLOOKUP($A544,Этап1!$B$2:$R$929,17,FALSE),0)</f>
        <v>0</v>
      </c>
      <c r="I544">
        <f>IFERROR(VLOOKUP($A544,Этап2!$B$2:$R$929,17,FALSE),0)</f>
        <v>0.2</v>
      </c>
      <c r="J544">
        <f>IFERROR(VLOOKUP($A544,Этап3!$B$2:$R$929,17,FALSE),0)</f>
        <v>0</v>
      </c>
      <c r="K544">
        <f>IFERROR(VLOOKUP($A544,Этап4!$B$2:$R$929,17,FALSE),0)</f>
        <v>0.4</v>
      </c>
      <c r="L544">
        <f t="shared" si="40"/>
        <v>0.4</v>
      </c>
      <c r="M544">
        <f t="shared" si="41"/>
        <v>0.2</v>
      </c>
      <c r="N544">
        <f t="shared" si="42"/>
        <v>0</v>
      </c>
      <c r="O544">
        <f t="shared" si="43"/>
        <v>0.60000000000000009</v>
      </c>
      <c r="P544">
        <f t="shared" si="44"/>
        <v>0.60000000000000009</v>
      </c>
    </row>
    <row r="545" spans="1:16" x14ac:dyDescent="0.25">
      <c r="A545">
        <v>643</v>
      </c>
      <c r="B545" t="s">
        <v>44</v>
      </c>
      <c r="C545" t="s">
        <v>836</v>
      </c>
      <c r="D545" t="s">
        <v>837</v>
      </c>
      <c r="E545" t="s">
        <v>517</v>
      </c>
      <c r="F545">
        <v>2008</v>
      </c>
      <c r="G545" t="s">
        <v>168</v>
      </c>
      <c r="H545">
        <f>IFERROR(VLOOKUP($A545,Этап1!$B$2:$R$929,17,FALSE),0)</f>
        <v>0</v>
      </c>
      <c r="I545">
        <f>IFERROR(VLOOKUP($A545,Этап2!$B$2:$R$929,17,FALSE),0)</f>
        <v>0.2</v>
      </c>
      <c r="J545">
        <f>IFERROR(VLOOKUP($A545,Этап3!$B$2:$R$929,17,FALSE),0)</f>
        <v>0.85169491525423735</v>
      </c>
      <c r="K545">
        <f>IFERROR(VLOOKUP($A545,Этап4!$B$2:$R$929,17,FALSE),0)</f>
        <v>1</v>
      </c>
      <c r="L545">
        <f t="shared" si="40"/>
        <v>1</v>
      </c>
      <c r="M545">
        <f t="shared" si="41"/>
        <v>0.85169491525423735</v>
      </c>
      <c r="N545">
        <f t="shared" si="42"/>
        <v>0.2</v>
      </c>
      <c r="O545">
        <f t="shared" si="43"/>
        <v>2.0516949152542376</v>
      </c>
      <c r="P545">
        <f t="shared" si="44"/>
        <v>1.8516949152542375</v>
      </c>
    </row>
    <row r="546" spans="1:16" x14ac:dyDescent="0.25">
      <c r="A546">
        <v>644</v>
      </c>
      <c r="B546" t="s">
        <v>53</v>
      </c>
      <c r="C546" t="s">
        <v>528</v>
      </c>
      <c r="D546" t="s">
        <v>68</v>
      </c>
      <c r="E546" t="s">
        <v>517</v>
      </c>
      <c r="F546">
        <v>2004</v>
      </c>
      <c r="G546" t="s">
        <v>168</v>
      </c>
      <c r="H546">
        <f>IFERROR(VLOOKUP($A546,Этап1!$B$2:$R$929,17,FALSE),0)</f>
        <v>0</v>
      </c>
      <c r="I546">
        <f>IFERROR(VLOOKUP($A546,Этап2!$B$2:$R$929,17,FALSE),0)</f>
        <v>0.65678524374176539</v>
      </c>
      <c r="J546">
        <f>IFERROR(VLOOKUP($A546,Этап3!$B$2:$R$929,17,FALSE),0)</f>
        <v>0</v>
      </c>
      <c r="K546">
        <f>IFERROR(VLOOKUP($A546,Этап4!$B$2:$R$929,17,FALSE),0)</f>
        <v>0.58693361433087465</v>
      </c>
      <c r="L546">
        <f t="shared" si="40"/>
        <v>0.65678524374176539</v>
      </c>
      <c r="M546">
        <f t="shared" si="41"/>
        <v>0.58693361433087465</v>
      </c>
      <c r="N546">
        <f t="shared" si="42"/>
        <v>0</v>
      </c>
      <c r="O546">
        <f t="shared" si="43"/>
        <v>1.2437188580726399</v>
      </c>
      <c r="P546">
        <f t="shared" si="44"/>
        <v>1.2437188580726399</v>
      </c>
    </row>
    <row r="547" spans="1:16" x14ac:dyDescent="0.25">
      <c r="A547">
        <v>645</v>
      </c>
      <c r="B547" t="s">
        <v>133</v>
      </c>
      <c r="C547" t="s">
        <v>838</v>
      </c>
      <c r="D547" t="s">
        <v>201</v>
      </c>
      <c r="E547" t="s">
        <v>517</v>
      </c>
      <c r="F547">
        <v>2006</v>
      </c>
      <c r="G547" t="s">
        <v>168</v>
      </c>
      <c r="H547">
        <f>IFERROR(VLOOKUP($A547,Этап1!$B$2:$R$929,17,FALSE),0)</f>
        <v>0</v>
      </c>
      <c r="I547">
        <f>IFERROR(VLOOKUP($A547,Этап2!$B$2:$R$929,17,FALSE),0)</f>
        <v>0.52001799370220425</v>
      </c>
      <c r="J547">
        <f>IFERROR(VLOOKUP($A547,Этап3!$B$2:$R$929,17,FALSE),0)</f>
        <v>0.59571840263482911</v>
      </c>
      <c r="K547">
        <f>IFERROR(VLOOKUP($A547,Этап4!$B$2:$R$929,17,FALSE),0)</f>
        <v>0.63166855845629966</v>
      </c>
      <c r="L547">
        <f t="shared" si="40"/>
        <v>0.63166855845629966</v>
      </c>
      <c r="M547">
        <f t="shared" si="41"/>
        <v>0.59571840263482911</v>
      </c>
      <c r="N547">
        <f t="shared" si="42"/>
        <v>0.52001799370220425</v>
      </c>
      <c r="O547">
        <f t="shared" si="43"/>
        <v>1.747404954793333</v>
      </c>
      <c r="P547">
        <f t="shared" si="44"/>
        <v>1.2273869610911288</v>
      </c>
    </row>
    <row r="548" spans="1:16" x14ac:dyDescent="0.25">
      <c r="A548">
        <v>646</v>
      </c>
      <c r="B548" t="s">
        <v>73</v>
      </c>
      <c r="C548" t="s">
        <v>839</v>
      </c>
      <c r="D548" t="s">
        <v>71</v>
      </c>
      <c r="E548" t="s">
        <v>517</v>
      </c>
      <c r="F548">
        <v>2007</v>
      </c>
      <c r="G548" t="s">
        <v>168</v>
      </c>
      <c r="H548">
        <f>IFERROR(VLOOKUP($A548,Этап1!$B$2:$R$929,17,FALSE),0)</f>
        <v>0</v>
      </c>
      <c r="I548">
        <f>IFERROR(VLOOKUP($A548,Этап2!$B$2:$R$929,17,FALSE),0)</f>
        <v>0.78191856452726027</v>
      </c>
      <c r="J548">
        <f>IFERROR(VLOOKUP($A548,Этап3!$B$2:$R$929,17,FALSE),0)</f>
        <v>0.74183006535947693</v>
      </c>
      <c r="K548">
        <f>IFERROR(VLOOKUP($A548,Этап4!$B$2:$R$929,17,FALSE),0)</f>
        <v>0.79466271312083026</v>
      </c>
      <c r="L548">
        <f t="shared" si="40"/>
        <v>0.79466271312083026</v>
      </c>
      <c r="M548">
        <f t="shared" si="41"/>
        <v>0.78191856452726027</v>
      </c>
      <c r="N548">
        <f t="shared" si="42"/>
        <v>0.74183006535947693</v>
      </c>
      <c r="O548">
        <f t="shared" si="43"/>
        <v>2.3184113430075675</v>
      </c>
      <c r="P548">
        <f t="shared" si="44"/>
        <v>1.5765812776480905</v>
      </c>
    </row>
    <row r="549" spans="1:16" x14ac:dyDescent="0.25">
      <c r="A549">
        <v>647</v>
      </c>
      <c r="B549" t="s">
        <v>98</v>
      </c>
      <c r="C549" t="s">
        <v>840</v>
      </c>
      <c r="D549" t="s">
        <v>242</v>
      </c>
      <c r="E549" t="s">
        <v>517</v>
      </c>
      <c r="F549">
        <v>2001</v>
      </c>
      <c r="G549" t="s">
        <v>168</v>
      </c>
      <c r="H549">
        <f>IFERROR(VLOOKUP($A549,Этап1!$B$2:$R$929,17,FALSE),0)</f>
        <v>0</v>
      </c>
      <c r="I549">
        <f>IFERROR(VLOOKUP($A549,Этап2!$B$2:$R$929,17,FALSE),0)</f>
        <v>0.44133268952197002</v>
      </c>
      <c r="J549">
        <f>IFERROR(VLOOKUP($A549,Этап3!$B$2:$R$929,17,FALSE),0)</f>
        <v>0.59832635983263593</v>
      </c>
      <c r="K549">
        <f>IFERROR(VLOOKUP($A549,Этап4!$B$2:$R$929,17,FALSE),0)</f>
        <v>0</v>
      </c>
      <c r="L549">
        <f t="shared" si="40"/>
        <v>0.59832635983263593</v>
      </c>
      <c r="M549">
        <f t="shared" si="41"/>
        <v>0.44133268952197002</v>
      </c>
      <c r="N549">
        <f t="shared" si="42"/>
        <v>0</v>
      </c>
      <c r="O549">
        <f t="shared" si="43"/>
        <v>1.0396590493546061</v>
      </c>
      <c r="P549">
        <f t="shared" si="44"/>
        <v>1.0396590493546061</v>
      </c>
    </row>
    <row r="550" spans="1:16" x14ac:dyDescent="0.25">
      <c r="A550">
        <v>648</v>
      </c>
      <c r="B550" t="s">
        <v>336</v>
      </c>
      <c r="C550" t="s">
        <v>841</v>
      </c>
      <c r="D550" t="s">
        <v>565</v>
      </c>
      <c r="E550" t="s">
        <v>517</v>
      </c>
      <c r="F550">
        <v>2007</v>
      </c>
      <c r="G550" t="s">
        <v>168</v>
      </c>
      <c r="H550">
        <f>IFERROR(VLOOKUP($A550,Этап1!$B$2:$R$929,17,FALSE),0)</f>
        <v>0</v>
      </c>
      <c r="I550">
        <f>IFERROR(VLOOKUP($A550,Этап2!$B$2:$R$929,17,FALSE),0)</f>
        <v>0.4</v>
      </c>
      <c r="J550">
        <f>IFERROR(VLOOKUP($A550,Этап3!$B$2:$R$929,17,FALSE),0)</f>
        <v>0</v>
      </c>
      <c r="K550">
        <f>IFERROR(VLOOKUP($A550,Этап4!$B$2:$R$929,17,FALSE),0)</f>
        <v>0.4</v>
      </c>
      <c r="L550">
        <f t="shared" si="40"/>
        <v>0.4</v>
      </c>
      <c r="M550">
        <f t="shared" si="41"/>
        <v>0.4</v>
      </c>
      <c r="N550">
        <f t="shared" si="42"/>
        <v>0</v>
      </c>
      <c r="O550">
        <f t="shared" si="43"/>
        <v>0.8</v>
      </c>
      <c r="P550">
        <f t="shared" si="44"/>
        <v>0.8</v>
      </c>
    </row>
    <row r="551" spans="1:16" x14ac:dyDescent="0.25">
      <c r="A551">
        <v>649</v>
      </c>
      <c r="B551" t="s">
        <v>53</v>
      </c>
      <c r="C551" t="s">
        <v>842</v>
      </c>
      <c r="D551" t="s">
        <v>117</v>
      </c>
      <c r="E551" t="s">
        <v>517</v>
      </c>
      <c r="F551">
        <v>2005</v>
      </c>
      <c r="G551" t="s">
        <v>168</v>
      </c>
      <c r="H551">
        <f>IFERROR(VLOOKUP($A551,Этап1!$B$2:$R$929,17,FALSE),0)</f>
        <v>0</v>
      </c>
      <c r="I551">
        <f>IFERROR(VLOOKUP($A551,Этап2!$B$2:$R$929,17,FALSE),0)</f>
        <v>0.69915848527349223</v>
      </c>
      <c r="J551">
        <f>IFERROR(VLOOKUP($A551,Этап3!$B$2:$R$929,17,FALSE),0)</f>
        <v>0</v>
      </c>
      <c r="K551">
        <f>IFERROR(VLOOKUP($A551,Этап4!$B$2:$R$929,17,FALSE),0)</f>
        <v>0</v>
      </c>
      <c r="L551">
        <f t="shared" si="40"/>
        <v>0.69915848527349223</v>
      </c>
      <c r="M551">
        <f t="shared" si="41"/>
        <v>0</v>
      </c>
      <c r="N551">
        <f t="shared" si="42"/>
        <v>0</v>
      </c>
      <c r="O551">
        <f t="shared" si="43"/>
        <v>0.69915848527349223</v>
      </c>
      <c r="P551">
        <f t="shared" si="44"/>
        <v>0.69915848527349223</v>
      </c>
    </row>
    <row r="552" spans="1:16" x14ac:dyDescent="0.25">
      <c r="A552">
        <v>650</v>
      </c>
      <c r="B552" t="s">
        <v>236</v>
      </c>
      <c r="C552" t="s">
        <v>843</v>
      </c>
      <c r="D552" t="s">
        <v>46</v>
      </c>
      <c r="E552" t="s">
        <v>517</v>
      </c>
      <c r="F552">
        <v>2006</v>
      </c>
      <c r="G552" t="s">
        <v>168</v>
      </c>
      <c r="H552">
        <f>IFERROR(VLOOKUP($A552,Этап1!$B$2:$R$929,17,FALSE),0)</f>
        <v>0</v>
      </c>
      <c r="I552">
        <f>IFERROR(VLOOKUP($A552,Этап2!$B$2:$R$929,17,FALSE),0)</f>
        <v>0</v>
      </c>
      <c r="J552">
        <f>IFERROR(VLOOKUP($A552,Этап3!$B$2:$R$929,17,FALSE),0)</f>
        <v>0.70234741784037558</v>
      </c>
      <c r="K552">
        <f>IFERROR(VLOOKUP($A552,Этап4!$B$2:$R$929,17,FALSE),0)</f>
        <v>0.95735374521596495</v>
      </c>
      <c r="L552">
        <f t="shared" si="40"/>
        <v>0.95735374521596495</v>
      </c>
      <c r="M552">
        <f t="shared" si="41"/>
        <v>0.70234741784037558</v>
      </c>
      <c r="N552">
        <f t="shared" si="42"/>
        <v>0</v>
      </c>
      <c r="O552">
        <f t="shared" si="43"/>
        <v>1.6597011630563405</v>
      </c>
      <c r="P552">
        <f t="shared" si="44"/>
        <v>1.6597011630563405</v>
      </c>
    </row>
    <row r="553" spans="1:16" x14ac:dyDescent="0.25">
      <c r="A553">
        <v>651</v>
      </c>
      <c r="B553" t="s">
        <v>53</v>
      </c>
      <c r="C553" t="s">
        <v>844</v>
      </c>
      <c r="D553" t="s">
        <v>481</v>
      </c>
      <c r="E553" t="s">
        <v>549</v>
      </c>
      <c r="F553">
        <v>2004</v>
      </c>
      <c r="G553" t="s">
        <v>759</v>
      </c>
      <c r="H553">
        <f>IFERROR(VLOOKUP($A553,Этап1!$B$2:$R$929,17,FALSE),0)</f>
        <v>0</v>
      </c>
      <c r="I553">
        <f>IFERROR(VLOOKUP($A553,Этап2!$B$2:$R$929,17,FALSE),0)</f>
        <v>0.51128205128205129</v>
      </c>
      <c r="J553">
        <f>IFERROR(VLOOKUP($A553,Этап3!$B$2:$R$929,17,FALSE),0)</f>
        <v>0</v>
      </c>
      <c r="K553">
        <f>IFERROR(VLOOKUP($A553,Этап4!$B$2:$R$929,17,FALSE),0)</f>
        <v>0</v>
      </c>
      <c r="L553">
        <f t="shared" si="40"/>
        <v>0.51128205128205129</v>
      </c>
      <c r="M553">
        <f t="shared" si="41"/>
        <v>0</v>
      </c>
      <c r="N553">
        <f t="shared" si="42"/>
        <v>0</v>
      </c>
      <c r="O553">
        <f t="shared" si="43"/>
        <v>0.51128205128205129</v>
      </c>
      <c r="P553">
        <f t="shared" si="44"/>
        <v>0.51128205128205129</v>
      </c>
    </row>
    <row r="554" spans="1:16" x14ac:dyDescent="0.25">
      <c r="A554">
        <v>652</v>
      </c>
      <c r="B554" t="s">
        <v>156</v>
      </c>
      <c r="C554" t="s">
        <v>845</v>
      </c>
      <c r="D554" t="s">
        <v>309</v>
      </c>
      <c r="E554" t="s">
        <v>846</v>
      </c>
      <c r="F554">
        <v>2012</v>
      </c>
      <c r="G554" t="s">
        <v>356</v>
      </c>
      <c r="H554">
        <f>IFERROR(VLOOKUP($A554,Этап1!$B$2:$R$929,17,FALSE),0)</f>
        <v>0</v>
      </c>
      <c r="I554">
        <f>IFERROR(VLOOKUP($A554,Этап2!$B$2:$R$929,17,FALSE),0)</f>
        <v>0.4647887323943663</v>
      </c>
      <c r="J554">
        <f>IFERROR(VLOOKUP($A554,Этап3!$B$2:$R$929,17,FALSE),0)</f>
        <v>0</v>
      </c>
      <c r="K554">
        <f>IFERROR(VLOOKUP($A554,Этап4!$B$2:$R$929,17,FALSE),0)</f>
        <v>0</v>
      </c>
      <c r="L554">
        <f t="shared" si="40"/>
        <v>0.4647887323943663</v>
      </c>
      <c r="M554">
        <f t="shared" si="41"/>
        <v>0</v>
      </c>
      <c r="N554">
        <f t="shared" si="42"/>
        <v>0</v>
      </c>
      <c r="O554">
        <f t="shared" si="43"/>
        <v>0.4647887323943663</v>
      </c>
      <c r="P554">
        <f t="shared" si="44"/>
        <v>0.4647887323943663</v>
      </c>
    </row>
    <row r="555" spans="1:16" x14ac:dyDescent="0.25">
      <c r="A555">
        <v>653</v>
      </c>
      <c r="B555" t="s">
        <v>29</v>
      </c>
      <c r="C555" t="s">
        <v>847</v>
      </c>
      <c r="D555" t="s">
        <v>106</v>
      </c>
      <c r="E555" t="s">
        <v>846</v>
      </c>
      <c r="F555">
        <v>1979</v>
      </c>
      <c r="G555" t="s">
        <v>356</v>
      </c>
      <c r="H555">
        <f>IFERROR(VLOOKUP($A555,Этап1!$B$2:$R$929,17,FALSE),0)</f>
        <v>0</v>
      </c>
      <c r="I555">
        <f>IFERROR(VLOOKUP($A555,Этап2!$B$2:$R$929,17,FALSE),0)</f>
        <v>0.72413793103448276</v>
      </c>
      <c r="J555">
        <f>IFERROR(VLOOKUP($A555,Этап3!$B$2:$R$929,17,FALSE),0)</f>
        <v>0</v>
      </c>
      <c r="K555">
        <f>IFERROR(VLOOKUP($A555,Этап4!$B$2:$R$929,17,FALSE),0)</f>
        <v>0</v>
      </c>
      <c r="L555">
        <f t="shared" si="40"/>
        <v>0.72413793103448276</v>
      </c>
      <c r="M555">
        <f t="shared" si="41"/>
        <v>0</v>
      </c>
      <c r="N555">
        <f t="shared" si="42"/>
        <v>0</v>
      </c>
      <c r="O555">
        <f t="shared" si="43"/>
        <v>0.72413793103448276</v>
      </c>
      <c r="P555">
        <f t="shared" si="44"/>
        <v>0.72413793103448276</v>
      </c>
    </row>
    <row r="556" spans="1:16" x14ac:dyDescent="0.25">
      <c r="A556">
        <v>654</v>
      </c>
      <c r="B556" t="s">
        <v>336</v>
      </c>
      <c r="C556" t="s">
        <v>848</v>
      </c>
      <c r="D556" t="s">
        <v>601</v>
      </c>
      <c r="E556" t="s">
        <v>591</v>
      </c>
      <c r="F556">
        <v>2007</v>
      </c>
      <c r="G556" t="s">
        <v>849</v>
      </c>
      <c r="H556">
        <f>IFERROR(VLOOKUP($A556,Этап1!$B$2:$R$929,17,FALSE),0)</f>
        <v>0</v>
      </c>
      <c r="I556">
        <f>IFERROR(VLOOKUP($A556,Этап2!$B$2:$R$929,17,FALSE),0)</f>
        <v>0.4</v>
      </c>
      <c r="J556">
        <f>IFERROR(VLOOKUP($A556,Этап3!$B$2:$R$929,17,FALSE),0)</f>
        <v>0</v>
      </c>
      <c r="K556">
        <f>IFERROR(VLOOKUP($A556,Этап4!$B$2:$R$929,17,FALSE),0)</f>
        <v>0.4</v>
      </c>
      <c r="L556">
        <f t="shared" si="40"/>
        <v>0.4</v>
      </c>
      <c r="M556">
        <f t="shared" si="41"/>
        <v>0.4</v>
      </c>
      <c r="N556">
        <f t="shared" si="42"/>
        <v>0</v>
      </c>
      <c r="O556">
        <f t="shared" si="43"/>
        <v>0.8</v>
      </c>
      <c r="P556">
        <f t="shared" si="44"/>
        <v>0.8</v>
      </c>
    </row>
    <row r="557" spans="1:16" x14ac:dyDescent="0.25">
      <c r="A557">
        <v>655</v>
      </c>
      <c r="B557" t="s">
        <v>98</v>
      </c>
      <c r="C557" t="s">
        <v>850</v>
      </c>
      <c r="D557" t="s">
        <v>102</v>
      </c>
      <c r="E557" t="s">
        <v>591</v>
      </c>
      <c r="F557">
        <v>1997</v>
      </c>
      <c r="G557" t="s">
        <v>243</v>
      </c>
      <c r="H557">
        <f>IFERROR(VLOOKUP($A557,Этап1!$B$2:$R$929,17,FALSE),0)</f>
        <v>0</v>
      </c>
      <c r="I557">
        <f>IFERROR(VLOOKUP($A557,Этап2!$B$2:$R$929,17,FALSE),0)</f>
        <v>0.64411557434813249</v>
      </c>
      <c r="J557">
        <f>IFERROR(VLOOKUP($A557,Этап3!$B$2:$R$929,17,FALSE),0)</f>
        <v>0</v>
      </c>
      <c r="K557">
        <f>IFERROR(VLOOKUP($A557,Этап4!$B$2:$R$929,17,FALSE),0)</f>
        <v>0.70017740981667664</v>
      </c>
      <c r="L557">
        <f t="shared" si="40"/>
        <v>0.70017740981667664</v>
      </c>
      <c r="M557">
        <f t="shared" si="41"/>
        <v>0.64411557434813249</v>
      </c>
      <c r="N557">
        <f t="shared" si="42"/>
        <v>0</v>
      </c>
      <c r="O557">
        <f t="shared" si="43"/>
        <v>1.344292984164809</v>
      </c>
      <c r="P557">
        <f t="shared" si="44"/>
        <v>1.344292984164809</v>
      </c>
    </row>
    <row r="558" spans="1:16" x14ac:dyDescent="0.25">
      <c r="A558">
        <v>656</v>
      </c>
      <c r="B558" t="s">
        <v>66</v>
      </c>
      <c r="C558" t="s">
        <v>851</v>
      </c>
      <c r="D558" t="s">
        <v>852</v>
      </c>
      <c r="E558" t="s">
        <v>631</v>
      </c>
      <c r="F558">
        <v>2009</v>
      </c>
      <c r="G558" t="s">
        <v>632</v>
      </c>
      <c r="H558">
        <f>IFERROR(VLOOKUP($A558,Этап1!$B$2:$R$929,17,FALSE),0)</f>
        <v>0</v>
      </c>
      <c r="I558">
        <f>IFERROR(VLOOKUP($A558,Этап2!$B$2:$R$929,17,FALSE),0)</f>
        <v>0</v>
      </c>
      <c r="J558">
        <f>IFERROR(VLOOKUP($A558,Этап3!$B$2:$R$929,17,FALSE),0)</f>
        <v>0</v>
      </c>
      <c r="K558">
        <f>IFERROR(VLOOKUP($A558,Этап4!$B$2:$R$929,17,FALSE),0)</f>
        <v>0</v>
      </c>
      <c r="L558">
        <f t="shared" si="40"/>
        <v>0</v>
      </c>
      <c r="M558">
        <f t="shared" si="41"/>
        <v>0</v>
      </c>
      <c r="N558">
        <f t="shared" si="42"/>
        <v>0</v>
      </c>
      <c r="O558">
        <f t="shared" si="43"/>
        <v>0</v>
      </c>
      <c r="P558">
        <f t="shared" si="44"/>
        <v>0</v>
      </c>
    </row>
    <row r="559" spans="1:16" x14ac:dyDescent="0.25">
      <c r="A559">
        <v>657</v>
      </c>
      <c r="B559" t="s">
        <v>29</v>
      </c>
      <c r="C559" t="s">
        <v>853</v>
      </c>
      <c r="D559" t="s">
        <v>230</v>
      </c>
      <c r="E559" t="s">
        <v>631</v>
      </c>
      <c r="F559">
        <v>2007</v>
      </c>
      <c r="G559" t="s">
        <v>632</v>
      </c>
      <c r="H559">
        <f>IFERROR(VLOOKUP($A559,Этап1!$B$2:$R$929,17,FALSE),0)</f>
        <v>0</v>
      </c>
      <c r="I559">
        <f>IFERROR(VLOOKUP($A559,Этап2!$B$2:$R$929,17,FALSE),0)</f>
        <v>0</v>
      </c>
      <c r="J559">
        <f>IFERROR(VLOOKUP($A559,Этап3!$B$2:$R$929,17,FALSE),0)</f>
        <v>0</v>
      </c>
      <c r="K559">
        <f>IFERROR(VLOOKUP($A559,Этап4!$B$2:$R$929,17,FALSE),0)</f>
        <v>0</v>
      </c>
      <c r="L559">
        <f t="shared" si="40"/>
        <v>0</v>
      </c>
      <c r="M559">
        <f t="shared" si="41"/>
        <v>0</v>
      </c>
      <c r="N559">
        <f t="shared" si="42"/>
        <v>0</v>
      </c>
      <c r="O559">
        <f t="shared" si="43"/>
        <v>0</v>
      </c>
      <c r="P559">
        <f t="shared" si="44"/>
        <v>0</v>
      </c>
    </row>
    <row r="560" spans="1:16" x14ac:dyDescent="0.25">
      <c r="A560">
        <v>658</v>
      </c>
      <c r="B560" t="s">
        <v>156</v>
      </c>
      <c r="C560" t="s">
        <v>679</v>
      </c>
      <c r="D560" t="s">
        <v>145</v>
      </c>
      <c r="E560" t="s">
        <v>631</v>
      </c>
      <c r="F560">
        <v>2015</v>
      </c>
      <c r="G560" t="s">
        <v>854</v>
      </c>
      <c r="H560">
        <f>IFERROR(VLOOKUP($A560,Этап1!$B$2:$R$929,17,FALSE),0)</f>
        <v>0</v>
      </c>
      <c r="I560">
        <f>IFERROR(VLOOKUP($A560,Этап2!$B$2:$R$929,17,FALSE),0)</f>
        <v>0</v>
      </c>
      <c r="J560">
        <f>IFERROR(VLOOKUP($A560,Этап3!$B$2:$R$929,17,FALSE),0)</f>
        <v>0</v>
      </c>
      <c r="K560">
        <f>IFERROR(VLOOKUP($A560,Этап4!$B$2:$R$929,17,FALSE),0)</f>
        <v>0.45238095238095238</v>
      </c>
      <c r="L560">
        <f t="shared" si="40"/>
        <v>0.45238095238095238</v>
      </c>
      <c r="M560">
        <f t="shared" si="41"/>
        <v>0</v>
      </c>
      <c r="N560">
        <f t="shared" si="42"/>
        <v>0</v>
      </c>
      <c r="O560">
        <f t="shared" si="43"/>
        <v>0.45238095238095238</v>
      </c>
      <c r="P560">
        <f t="shared" si="44"/>
        <v>0.45238095238095238</v>
      </c>
    </row>
    <row r="561" spans="1:16" x14ac:dyDescent="0.25">
      <c r="A561">
        <v>659</v>
      </c>
      <c r="B561" t="s">
        <v>66</v>
      </c>
      <c r="C561" t="s">
        <v>855</v>
      </c>
      <c r="D561" t="s">
        <v>856</v>
      </c>
      <c r="E561" t="s">
        <v>631</v>
      </c>
      <c r="F561">
        <v>2009</v>
      </c>
      <c r="G561" t="s">
        <v>632</v>
      </c>
      <c r="H561">
        <f>IFERROR(VLOOKUP($A561,Этап1!$B$2:$R$929,17,FALSE),0)</f>
        <v>0</v>
      </c>
      <c r="I561">
        <f>IFERROR(VLOOKUP($A561,Этап2!$B$2:$R$929,17,FALSE),0)</f>
        <v>0</v>
      </c>
      <c r="J561">
        <f>IFERROR(VLOOKUP($A561,Этап3!$B$2:$R$929,17,FALSE),0)</f>
        <v>0</v>
      </c>
      <c r="K561">
        <f>IFERROR(VLOOKUP($A561,Этап4!$B$2:$R$929,17,FALSE),0)</f>
        <v>0</v>
      </c>
      <c r="L561">
        <f t="shared" si="40"/>
        <v>0</v>
      </c>
      <c r="M561">
        <f t="shared" si="41"/>
        <v>0</v>
      </c>
      <c r="N561">
        <f t="shared" si="42"/>
        <v>0</v>
      </c>
      <c r="O561">
        <f t="shared" si="43"/>
        <v>0</v>
      </c>
      <c r="P561">
        <f t="shared" si="44"/>
        <v>0</v>
      </c>
    </row>
    <row r="562" spans="1:16" x14ac:dyDescent="0.25">
      <c r="A562">
        <v>660</v>
      </c>
      <c r="B562" t="s">
        <v>29</v>
      </c>
      <c r="C562" t="s">
        <v>857</v>
      </c>
      <c r="D562" t="s">
        <v>412</v>
      </c>
      <c r="E562" t="s">
        <v>858</v>
      </c>
      <c r="F562">
        <v>1988</v>
      </c>
      <c r="G562" t="s">
        <v>99</v>
      </c>
      <c r="H562">
        <f>IFERROR(VLOOKUP($A562,Этап1!$B$2:$R$929,17,FALSE),0)</f>
        <v>0</v>
      </c>
      <c r="I562">
        <f>IFERROR(VLOOKUP($A562,Этап2!$B$2:$R$929,17,FALSE),0)</f>
        <v>0.71681415929203529</v>
      </c>
      <c r="J562">
        <f>IFERROR(VLOOKUP($A562,Этап3!$B$2:$R$929,17,FALSE),0)</f>
        <v>0</v>
      </c>
      <c r="K562">
        <f>IFERROR(VLOOKUP($A562,Этап4!$B$2:$R$929,17,FALSE),0)</f>
        <v>0</v>
      </c>
      <c r="L562">
        <f t="shared" si="40"/>
        <v>0.71681415929203529</v>
      </c>
      <c r="M562">
        <f t="shared" si="41"/>
        <v>0</v>
      </c>
      <c r="N562">
        <f t="shared" si="42"/>
        <v>0</v>
      </c>
      <c r="O562">
        <f t="shared" si="43"/>
        <v>0.71681415929203529</v>
      </c>
      <c r="P562">
        <f t="shared" si="44"/>
        <v>0.71681415929203529</v>
      </c>
    </row>
    <row r="563" spans="1:16" x14ac:dyDescent="0.25">
      <c r="A563">
        <v>661</v>
      </c>
      <c r="B563" t="s">
        <v>29</v>
      </c>
      <c r="C563" t="s">
        <v>859</v>
      </c>
      <c r="D563" t="s">
        <v>211</v>
      </c>
      <c r="E563" t="s">
        <v>860</v>
      </c>
      <c r="F563">
        <v>1986</v>
      </c>
      <c r="G563" t="s">
        <v>356</v>
      </c>
      <c r="H563">
        <f>IFERROR(VLOOKUP($A563,Этап1!$B$2:$R$929,17,FALSE),0)</f>
        <v>0</v>
      </c>
      <c r="I563">
        <f>IFERROR(VLOOKUP($A563,Этап2!$B$2:$R$929,17,FALSE),0)</f>
        <v>0.49780509218612817</v>
      </c>
      <c r="J563">
        <f>IFERROR(VLOOKUP($A563,Этап3!$B$2:$R$929,17,FALSE),0)</f>
        <v>0</v>
      </c>
      <c r="K563">
        <f>IFERROR(VLOOKUP($A563,Этап4!$B$2:$R$929,17,FALSE),0)</f>
        <v>0</v>
      </c>
      <c r="L563">
        <f t="shared" si="40"/>
        <v>0.49780509218612817</v>
      </c>
      <c r="M563">
        <f t="shared" si="41"/>
        <v>0</v>
      </c>
      <c r="N563">
        <f t="shared" si="42"/>
        <v>0</v>
      </c>
      <c r="O563">
        <f t="shared" si="43"/>
        <v>0.49780509218612817</v>
      </c>
      <c r="P563">
        <f t="shared" si="44"/>
        <v>0.49780509218612817</v>
      </c>
    </row>
    <row r="564" spans="1:16" x14ac:dyDescent="0.25">
      <c r="A564">
        <v>662</v>
      </c>
      <c r="B564" t="s">
        <v>27</v>
      </c>
      <c r="C564" t="s">
        <v>755</v>
      </c>
      <c r="D564" t="s">
        <v>140</v>
      </c>
      <c r="E564" t="s">
        <v>756</v>
      </c>
      <c r="F564">
        <v>1989</v>
      </c>
      <c r="G564" t="s">
        <v>757</v>
      </c>
      <c r="H564">
        <f>IFERROR(VLOOKUP($A564,Этап1!$B$2:$R$929,17,FALSE),0)</f>
        <v>0</v>
      </c>
      <c r="I564">
        <f>IFERROR(VLOOKUP($A564,Этап2!$B$2:$R$929,17,FALSE),0)</f>
        <v>0.90034364261168387</v>
      </c>
      <c r="J564">
        <f>IFERROR(VLOOKUP($A564,Этап3!$B$2:$R$929,17,FALSE),0)</f>
        <v>0</v>
      </c>
      <c r="K564">
        <f>IFERROR(VLOOKUP($A564,Этап4!$B$2:$R$929,17,FALSE),0)</f>
        <v>0.88318144159072065</v>
      </c>
      <c r="L564">
        <f t="shared" si="40"/>
        <v>0.90034364261168387</v>
      </c>
      <c r="M564">
        <f t="shared" si="41"/>
        <v>0.88318144159072065</v>
      </c>
      <c r="N564">
        <f t="shared" si="42"/>
        <v>0</v>
      </c>
      <c r="O564">
        <f t="shared" si="43"/>
        <v>1.7835250842024046</v>
      </c>
      <c r="P564">
        <f t="shared" si="44"/>
        <v>1.7835250842024046</v>
      </c>
    </row>
    <row r="565" spans="1:16" x14ac:dyDescent="0.25">
      <c r="A565">
        <v>663</v>
      </c>
      <c r="B565" t="s">
        <v>153</v>
      </c>
      <c r="C565" t="s">
        <v>592</v>
      </c>
      <c r="D565" t="s">
        <v>207</v>
      </c>
      <c r="E565" t="s">
        <v>748</v>
      </c>
      <c r="F565">
        <v>1973</v>
      </c>
      <c r="G565" t="s">
        <v>99</v>
      </c>
      <c r="H565">
        <f>IFERROR(VLOOKUP($A565,Этап1!$B$2:$R$929,17,FALSE),0)</f>
        <v>0</v>
      </c>
      <c r="I565">
        <f>IFERROR(VLOOKUP($A565,Этап2!$B$2:$R$929,17,FALSE),0)</f>
        <v>0.2</v>
      </c>
      <c r="J565">
        <f>IFERROR(VLOOKUP($A565,Этап3!$B$2:$R$929,17,FALSE),0)</f>
        <v>0</v>
      </c>
      <c r="K565">
        <f>IFERROR(VLOOKUP($A565,Этап4!$B$2:$R$929,17,FALSE),0)</f>
        <v>0</v>
      </c>
      <c r="L565">
        <f t="shared" si="40"/>
        <v>0.2</v>
      </c>
      <c r="M565">
        <f t="shared" si="41"/>
        <v>0</v>
      </c>
      <c r="N565">
        <f t="shared" si="42"/>
        <v>0</v>
      </c>
      <c r="O565">
        <f t="shared" si="43"/>
        <v>0.2</v>
      </c>
      <c r="P565">
        <f t="shared" si="44"/>
        <v>0.2</v>
      </c>
    </row>
    <row r="566" spans="1:16" x14ac:dyDescent="0.25">
      <c r="A566">
        <v>664</v>
      </c>
      <c r="B566" t="s">
        <v>44</v>
      </c>
      <c r="C566" t="s">
        <v>771</v>
      </c>
      <c r="D566" t="s">
        <v>230</v>
      </c>
      <c r="E566" t="s">
        <v>517</v>
      </c>
      <c r="F566">
        <v>2008</v>
      </c>
      <c r="G566" t="s">
        <v>865</v>
      </c>
      <c r="H566">
        <f>IFERROR(VLOOKUP($A566,Этап1!$B$2:$R$929,17,FALSE),0)</f>
        <v>0</v>
      </c>
      <c r="I566">
        <f>IFERROR(VLOOKUP($A566,Этап2!$B$2:$R$929,17,FALSE),0)</f>
        <v>0</v>
      </c>
      <c r="J566">
        <f>IFERROR(VLOOKUP($A566,Этап3!$B$2:$R$929,17,FALSE),0)</f>
        <v>0.4</v>
      </c>
      <c r="K566">
        <f>IFERROR(VLOOKUP($A566,Этап4!$B$2:$R$929,17,FALSE),0)</f>
        <v>0.2</v>
      </c>
      <c r="L566">
        <f t="shared" si="40"/>
        <v>0.4</v>
      </c>
      <c r="M566">
        <f t="shared" si="41"/>
        <v>0.2</v>
      </c>
      <c r="N566">
        <f t="shared" si="42"/>
        <v>0</v>
      </c>
      <c r="O566">
        <f t="shared" si="43"/>
        <v>0.60000000000000009</v>
      </c>
      <c r="P566">
        <f t="shared" si="44"/>
        <v>0.60000000000000009</v>
      </c>
    </row>
    <row r="567" spans="1:16" x14ac:dyDescent="0.25">
      <c r="A567">
        <v>665</v>
      </c>
      <c r="B567" t="s">
        <v>236</v>
      </c>
      <c r="C567" t="s">
        <v>871</v>
      </c>
      <c r="D567" t="s">
        <v>196</v>
      </c>
      <c r="E567" t="s">
        <v>872</v>
      </c>
      <c r="F567">
        <v>2006</v>
      </c>
      <c r="G567" t="s">
        <v>873</v>
      </c>
      <c r="H567">
        <f>IFERROR(VLOOKUP($A567,Этап1!$B$2:$R$929,17,FALSE),0)</f>
        <v>0</v>
      </c>
      <c r="I567">
        <f>IFERROR(VLOOKUP($A567,Этап2!$B$2:$R$929,17,FALSE),0)</f>
        <v>0</v>
      </c>
      <c r="J567">
        <f>IFERROR(VLOOKUP($A567,Этап3!$B$2:$R$929,17,FALSE),0)</f>
        <v>0.40552995391705066</v>
      </c>
      <c r="K567">
        <f>IFERROR(VLOOKUP($A567,Этап4!$B$2:$R$929,17,FALSE),0)</f>
        <v>0.6558052434456928</v>
      </c>
      <c r="L567">
        <f t="shared" si="40"/>
        <v>0.6558052434456928</v>
      </c>
      <c r="M567">
        <f t="shared" si="41"/>
        <v>0.40552995391705066</v>
      </c>
      <c r="N567">
        <f t="shared" si="42"/>
        <v>0</v>
      </c>
      <c r="O567">
        <f t="shared" si="43"/>
        <v>1.0613351973627434</v>
      </c>
      <c r="P567">
        <f t="shared" si="44"/>
        <v>1.0613351973627434</v>
      </c>
    </row>
    <row r="568" spans="1:16" x14ac:dyDescent="0.25">
      <c r="A568">
        <v>666</v>
      </c>
      <c r="B568" t="s">
        <v>17</v>
      </c>
      <c r="C568" t="s">
        <v>874</v>
      </c>
      <c r="D568" t="s">
        <v>641</v>
      </c>
      <c r="E568" t="s">
        <v>562</v>
      </c>
      <c r="F568">
        <v>2005</v>
      </c>
      <c r="G568" t="s">
        <v>563</v>
      </c>
      <c r="H568">
        <f>IFERROR(VLOOKUP($A568,Этап1!$B$2:$R$929,17,FALSE),0)</f>
        <v>0</v>
      </c>
      <c r="I568">
        <f>IFERROR(VLOOKUP($A568,Этап2!$B$2:$R$929,17,FALSE),0)</f>
        <v>0</v>
      </c>
      <c r="J568">
        <f>IFERROR(VLOOKUP($A568,Этап3!$B$2:$R$929,17,FALSE),0)</f>
        <v>0.82981316003249395</v>
      </c>
      <c r="K568">
        <f>IFERROR(VLOOKUP($A568,Этап4!$B$2:$R$929,17,FALSE),0)</f>
        <v>0</v>
      </c>
      <c r="L568">
        <f t="shared" si="40"/>
        <v>0.82981316003249395</v>
      </c>
      <c r="M568">
        <f t="shared" si="41"/>
        <v>0</v>
      </c>
      <c r="N568">
        <f t="shared" si="42"/>
        <v>0</v>
      </c>
      <c r="O568">
        <f t="shared" si="43"/>
        <v>0.82981316003249395</v>
      </c>
      <c r="P568">
        <f t="shared" si="44"/>
        <v>0.82981316003249395</v>
      </c>
    </row>
    <row r="569" spans="1:16" x14ac:dyDescent="0.25">
      <c r="A569">
        <v>667</v>
      </c>
      <c r="B569" t="s">
        <v>107</v>
      </c>
      <c r="C569" t="s">
        <v>877</v>
      </c>
      <c r="D569" t="s">
        <v>565</v>
      </c>
      <c r="E569" t="s">
        <v>227</v>
      </c>
      <c r="F569">
        <v>2012</v>
      </c>
      <c r="G569" t="s">
        <v>878</v>
      </c>
      <c r="H569">
        <f>IFERROR(VLOOKUP($A569,Этап1!$B$2:$R$929,17,FALSE),0)</f>
        <v>0</v>
      </c>
      <c r="I569">
        <f>IFERROR(VLOOKUP($A569,Этап2!$B$2:$R$929,17,FALSE),0)</f>
        <v>0</v>
      </c>
      <c r="J569">
        <f>IFERROR(VLOOKUP($A569,Этап3!$B$2:$R$929,17,FALSE),0)</f>
        <v>0</v>
      </c>
      <c r="K569">
        <f>IFERROR(VLOOKUP($A569,Этап4!$B$2:$R$929,17,FALSE),0)</f>
        <v>0</v>
      </c>
      <c r="L569">
        <f t="shared" si="40"/>
        <v>0</v>
      </c>
      <c r="M569">
        <f t="shared" si="41"/>
        <v>0</v>
      </c>
      <c r="N569">
        <f t="shared" si="42"/>
        <v>0</v>
      </c>
      <c r="O569">
        <f t="shared" si="43"/>
        <v>0</v>
      </c>
      <c r="P569">
        <f t="shared" si="44"/>
        <v>0</v>
      </c>
    </row>
    <row r="570" spans="1:16" x14ac:dyDescent="0.25">
      <c r="A570">
        <v>668</v>
      </c>
      <c r="B570" t="s">
        <v>107</v>
      </c>
      <c r="C570" t="s">
        <v>879</v>
      </c>
      <c r="D570" t="s">
        <v>837</v>
      </c>
      <c r="E570" t="s">
        <v>794</v>
      </c>
      <c r="F570">
        <v>2015</v>
      </c>
      <c r="G570" t="s">
        <v>356</v>
      </c>
      <c r="H570">
        <f>IFERROR(VLOOKUP($A570,Этап1!$B$2:$R$929,17,FALSE),0)</f>
        <v>0</v>
      </c>
      <c r="I570">
        <f>IFERROR(VLOOKUP($A570,Этап2!$B$2:$R$929,17,FALSE),0)</f>
        <v>0</v>
      </c>
      <c r="J570">
        <f>IFERROR(VLOOKUP($A570,Этап3!$B$2:$R$929,17,FALSE),0)</f>
        <v>0.43217665615141948</v>
      </c>
      <c r="K570">
        <f>IFERROR(VLOOKUP($A570,Этап4!$B$2:$R$929,17,FALSE),0)</f>
        <v>0</v>
      </c>
      <c r="L570">
        <f t="shared" si="40"/>
        <v>0.43217665615141948</v>
      </c>
      <c r="M570">
        <f t="shared" si="41"/>
        <v>0</v>
      </c>
      <c r="N570">
        <f t="shared" si="42"/>
        <v>0</v>
      </c>
      <c r="O570">
        <f t="shared" si="43"/>
        <v>0.43217665615141948</v>
      </c>
      <c r="P570">
        <f t="shared" si="44"/>
        <v>0.43217665615141948</v>
      </c>
    </row>
    <row r="571" spans="1:16" x14ac:dyDescent="0.25">
      <c r="A571">
        <v>669</v>
      </c>
      <c r="B571" t="s">
        <v>32</v>
      </c>
      <c r="C571" t="s">
        <v>880</v>
      </c>
      <c r="D571" t="s">
        <v>509</v>
      </c>
      <c r="E571" t="s">
        <v>881</v>
      </c>
      <c r="F571">
        <v>2011</v>
      </c>
      <c r="G571" t="s">
        <v>811</v>
      </c>
      <c r="H571">
        <f>IFERROR(VLOOKUP($A571,Этап1!$B$2:$R$929,17,FALSE),0)</f>
        <v>0</v>
      </c>
      <c r="I571">
        <f>IFERROR(VLOOKUP($A571,Этап2!$B$2:$R$929,17,FALSE),0)</f>
        <v>0</v>
      </c>
      <c r="J571">
        <f>IFERROR(VLOOKUP($A571,Этап3!$B$2:$R$929,17,FALSE),0)</f>
        <v>0.4</v>
      </c>
      <c r="K571">
        <f>IFERROR(VLOOKUP($A571,Этап4!$B$2:$R$929,17,FALSE),0)</f>
        <v>0</v>
      </c>
      <c r="L571">
        <f t="shared" si="40"/>
        <v>0.4</v>
      </c>
      <c r="M571">
        <f t="shared" si="41"/>
        <v>0</v>
      </c>
      <c r="N571">
        <f t="shared" si="42"/>
        <v>0</v>
      </c>
      <c r="O571">
        <f t="shared" si="43"/>
        <v>0.4</v>
      </c>
      <c r="P571">
        <f t="shared" si="44"/>
        <v>0.4</v>
      </c>
    </row>
    <row r="572" spans="1:16" x14ac:dyDescent="0.25">
      <c r="A572">
        <v>670</v>
      </c>
      <c r="B572" t="s">
        <v>66</v>
      </c>
      <c r="C572" t="s">
        <v>882</v>
      </c>
      <c r="D572" t="s">
        <v>407</v>
      </c>
      <c r="E572" t="s">
        <v>881</v>
      </c>
      <c r="F572">
        <v>2009</v>
      </c>
      <c r="G572" t="s">
        <v>811</v>
      </c>
      <c r="H572">
        <f>IFERROR(VLOOKUP($A572,Этап1!$B$2:$R$929,17,FALSE),0)</f>
        <v>0</v>
      </c>
      <c r="I572">
        <f>IFERROR(VLOOKUP($A572,Этап2!$B$2:$R$929,17,FALSE),0)</f>
        <v>0</v>
      </c>
      <c r="J572">
        <f>IFERROR(VLOOKUP($A572,Этап3!$B$2:$R$929,17,FALSE),0)</f>
        <v>0.4</v>
      </c>
      <c r="K572">
        <f>IFERROR(VLOOKUP($A572,Этап4!$B$2:$R$929,17,FALSE),0)</f>
        <v>0</v>
      </c>
      <c r="L572">
        <f t="shared" si="40"/>
        <v>0.4</v>
      </c>
      <c r="M572">
        <f t="shared" si="41"/>
        <v>0</v>
      </c>
      <c r="N572">
        <f t="shared" si="42"/>
        <v>0</v>
      </c>
      <c r="O572">
        <f t="shared" si="43"/>
        <v>0.4</v>
      </c>
      <c r="P572">
        <f t="shared" si="44"/>
        <v>0.4</v>
      </c>
    </row>
    <row r="573" spans="1:16" x14ac:dyDescent="0.25">
      <c r="A573">
        <v>671</v>
      </c>
      <c r="B573" t="s">
        <v>66</v>
      </c>
      <c r="C573" t="s">
        <v>883</v>
      </c>
      <c r="D573" t="s">
        <v>71</v>
      </c>
      <c r="E573" t="s">
        <v>872</v>
      </c>
      <c r="F573">
        <v>2009</v>
      </c>
      <c r="G573" t="s">
        <v>884</v>
      </c>
      <c r="H573">
        <f>IFERROR(VLOOKUP($A573,Этап1!$B$2:$R$929,17,FALSE),0)</f>
        <v>0</v>
      </c>
      <c r="I573">
        <f>IFERROR(VLOOKUP($A573,Этап2!$B$2:$R$929,17,FALSE),0)</f>
        <v>0</v>
      </c>
      <c r="J573">
        <f>IFERROR(VLOOKUP($A573,Этап3!$B$2:$R$929,17,FALSE),0)</f>
        <v>0.4</v>
      </c>
      <c r="K573">
        <f>IFERROR(VLOOKUP($A573,Этап4!$B$2:$R$929,17,FALSE),0)</f>
        <v>0.4</v>
      </c>
      <c r="L573">
        <f t="shared" si="40"/>
        <v>0.4</v>
      </c>
      <c r="M573">
        <f t="shared" si="41"/>
        <v>0.4</v>
      </c>
      <c r="N573">
        <f t="shared" si="42"/>
        <v>0</v>
      </c>
      <c r="O573">
        <f t="shared" si="43"/>
        <v>0.8</v>
      </c>
      <c r="P573">
        <f t="shared" si="44"/>
        <v>0.8</v>
      </c>
    </row>
    <row r="574" spans="1:16" x14ac:dyDescent="0.25">
      <c r="A574">
        <v>672</v>
      </c>
      <c r="B574" t="s">
        <v>73</v>
      </c>
      <c r="C574" t="s">
        <v>887</v>
      </c>
      <c r="D574" t="s">
        <v>71</v>
      </c>
      <c r="E574" t="s">
        <v>62</v>
      </c>
      <c r="F574">
        <v>2007</v>
      </c>
      <c r="G574" t="s">
        <v>69</v>
      </c>
      <c r="H574">
        <f>IFERROR(VLOOKUP($A574,Этап1!$B$2:$R$929,17,FALSE),0)</f>
        <v>0</v>
      </c>
      <c r="I574">
        <f>IFERROR(VLOOKUP($A574,Этап2!$B$2:$R$929,17,FALSE),0)</f>
        <v>0</v>
      </c>
      <c r="J574">
        <f>IFERROR(VLOOKUP($A574,Этап3!$B$2:$R$929,17,FALSE),0)</f>
        <v>0.4</v>
      </c>
      <c r="K574">
        <f>IFERROR(VLOOKUP($A574,Этап4!$B$2:$R$929,17,FALSE),0)</f>
        <v>0</v>
      </c>
      <c r="L574">
        <f t="shared" si="40"/>
        <v>0.4</v>
      </c>
      <c r="M574">
        <f t="shared" si="41"/>
        <v>0</v>
      </c>
      <c r="N574">
        <f t="shared" si="42"/>
        <v>0</v>
      </c>
      <c r="O574">
        <f t="shared" si="43"/>
        <v>0.4</v>
      </c>
      <c r="P574">
        <f t="shared" si="44"/>
        <v>0.4</v>
      </c>
    </row>
    <row r="575" spans="1:16" x14ac:dyDescent="0.25">
      <c r="A575">
        <v>673</v>
      </c>
      <c r="B575" t="s">
        <v>133</v>
      </c>
      <c r="C575" t="s">
        <v>391</v>
      </c>
      <c r="D575" t="s">
        <v>407</v>
      </c>
      <c r="E575" t="s">
        <v>881</v>
      </c>
      <c r="F575">
        <v>2006</v>
      </c>
      <c r="G575" t="s">
        <v>811</v>
      </c>
      <c r="H575">
        <f>IFERROR(VLOOKUP($A575,Этап1!$B$2:$R$929,17,FALSE),0)</f>
        <v>0</v>
      </c>
      <c r="I575">
        <f>IFERROR(VLOOKUP($A575,Этап2!$B$2:$R$929,17,FALSE),0)</f>
        <v>0</v>
      </c>
      <c r="J575">
        <f>IFERROR(VLOOKUP($A575,Этап3!$B$2:$R$929,17,FALSE),0)</f>
        <v>0.4</v>
      </c>
      <c r="K575">
        <f>IFERROR(VLOOKUP($A575,Этап4!$B$2:$R$929,17,FALSE),0)</f>
        <v>0</v>
      </c>
      <c r="L575">
        <f t="shared" si="40"/>
        <v>0.4</v>
      </c>
      <c r="M575">
        <f t="shared" si="41"/>
        <v>0</v>
      </c>
      <c r="N575">
        <f t="shared" si="42"/>
        <v>0</v>
      </c>
      <c r="O575">
        <f t="shared" si="43"/>
        <v>0.4</v>
      </c>
      <c r="P575">
        <f t="shared" si="44"/>
        <v>0.4</v>
      </c>
    </row>
    <row r="576" spans="1:16" x14ac:dyDescent="0.25">
      <c r="A576">
        <v>674</v>
      </c>
      <c r="B576" t="s">
        <v>143</v>
      </c>
      <c r="C576" t="s">
        <v>871</v>
      </c>
      <c r="D576" t="s">
        <v>407</v>
      </c>
      <c r="E576" t="s">
        <v>872</v>
      </c>
      <c r="F576">
        <v>2003</v>
      </c>
      <c r="G576" t="s">
        <v>873</v>
      </c>
      <c r="H576">
        <f>IFERROR(VLOOKUP($A576,Этап1!$B$2:$R$929,17,FALSE),0)</f>
        <v>0</v>
      </c>
      <c r="I576">
        <f>IFERROR(VLOOKUP($A576,Этап2!$B$2:$R$929,17,FALSE),0)</f>
        <v>0</v>
      </c>
      <c r="J576">
        <f>IFERROR(VLOOKUP($A576,Этап3!$B$2:$R$929,17,FALSE),0)</f>
        <v>0</v>
      </c>
      <c r="K576">
        <f>IFERROR(VLOOKUP($A576,Этап4!$B$2:$R$929,17,FALSE),0)</f>
        <v>0.2</v>
      </c>
      <c r="L576">
        <f t="shared" si="40"/>
        <v>0.2</v>
      </c>
      <c r="M576">
        <f t="shared" si="41"/>
        <v>0</v>
      </c>
      <c r="N576">
        <f t="shared" si="42"/>
        <v>0</v>
      </c>
      <c r="O576">
        <f t="shared" si="43"/>
        <v>0.2</v>
      </c>
      <c r="P576">
        <f t="shared" si="44"/>
        <v>0.2</v>
      </c>
    </row>
    <row r="577" spans="1:16" x14ac:dyDescent="0.25">
      <c r="A577">
        <v>675</v>
      </c>
      <c r="B577" t="s">
        <v>27</v>
      </c>
      <c r="C577" t="s">
        <v>871</v>
      </c>
      <c r="D577" t="s">
        <v>145</v>
      </c>
      <c r="E577" t="s">
        <v>872</v>
      </c>
      <c r="F577">
        <v>1977</v>
      </c>
      <c r="G577" t="s">
        <v>99</v>
      </c>
      <c r="H577">
        <f>IFERROR(VLOOKUP($A577,Этап1!$B$2:$R$929,17,FALSE),0)</f>
        <v>0</v>
      </c>
      <c r="I577">
        <f>IFERROR(VLOOKUP($A577,Этап2!$B$2:$R$929,17,FALSE),0)</f>
        <v>0</v>
      </c>
      <c r="J577">
        <f>IFERROR(VLOOKUP($A577,Этап3!$B$2:$R$929,17,FALSE),0)</f>
        <v>0.57800829875518678</v>
      </c>
      <c r="K577">
        <f>IFERROR(VLOOKUP($A577,Этап4!$B$2:$R$929,17,FALSE),0)</f>
        <v>0.57683982683982682</v>
      </c>
      <c r="L577">
        <f t="shared" si="40"/>
        <v>0.57800829875518678</v>
      </c>
      <c r="M577">
        <f t="shared" si="41"/>
        <v>0.57683982683982682</v>
      </c>
      <c r="N577">
        <f t="shared" si="42"/>
        <v>0</v>
      </c>
      <c r="O577">
        <f t="shared" si="43"/>
        <v>1.1548481255950136</v>
      </c>
      <c r="P577">
        <f t="shared" si="44"/>
        <v>1.1548481255950136</v>
      </c>
    </row>
    <row r="578" spans="1:16" x14ac:dyDescent="0.25">
      <c r="A578">
        <v>676</v>
      </c>
      <c r="B578" t="s">
        <v>27</v>
      </c>
      <c r="C578" t="s">
        <v>795</v>
      </c>
      <c r="D578" t="s">
        <v>407</v>
      </c>
      <c r="E578" t="s">
        <v>794</v>
      </c>
      <c r="F578">
        <v>1981</v>
      </c>
      <c r="G578" t="s">
        <v>356</v>
      </c>
      <c r="H578">
        <f>IFERROR(VLOOKUP($A578,Этап1!$B$2:$R$929,17,FALSE),0)</f>
        <v>0</v>
      </c>
      <c r="I578">
        <f>IFERROR(VLOOKUP($A578,Этап2!$B$2:$R$929,17,FALSE),0)</f>
        <v>0</v>
      </c>
      <c r="J578">
        <f>IFERROR(VLOOKUP($A578,Этап3!$B$2:$R$929,17,FALSE),0)</f>
        <v>0.2</v>
      </c>
      <c r="K578">
        <f>IFERROR(VLOOKUP($A578,Этап4!$B$2:$R$929,17,FALSE),0)</f>
        <v>0</v>
      </c>
      <c r="L578">
        <f t="shared" si="40"/>
        <v>0.2</v>
      </c>
      <c r="M578">
        <f t="shared" si="41"/>
        <v>0</v>
      </c>
      <c r="N578">
        <f t="shared" si="42"/>
        <v>0</v>
      </c>
      <c r="O578">
        <f t="shared" si="43"/>
        <v>0.2</v>
      </c>
      <c r="P578">
        <f t="shared" si="44"/>
        <v>0.2</v>
      </c>
    </row>
    <row r="579" spans="1:16" x14ac:dyDescent="0.25">
      <c r="A579">
        <v>677</v>
      </c>
      <c r="B579" t="s">
        <v>153</v>
      </c>
      <c r="C579" t="s">
        <v>892</v>
      </c>
      <c r="D579" t="s">
        <v>893</v>
      </c>
      <c r="E579" t="s">
        <v>894</v>
      </c>
      <c r="F579">
        <v>1970</v>
      </c>
      <c r="G579" t="s">
        <v>895</v>
      </c>
      <c r="H579">
        <f>IFERROR(VLOOKUP($A579,Этап1!$B$2:$R$929,17,FALSE),0)</f>
        <v>0</v>
      </c>
      <c r="I579">
        <f>IFERROR(VLOOKUP($A579,Этап2!$B$2:$R$929,17,FALSE),0)</f>
        <v>0</v>
      </c>
      <c r="J579">
        <f>IFERROR(VLOOKUP($A579,Этап3!$B$2:$R$929,17,FALSE),0)</f>
        <v>0.4</v>
      </c>
      <c r="K579">
        <f>IFERROR(VLOOKUP($A579,Этап4!$B$2:$R$929,17,FALSE),0)</f>
        <v>0</v>
      </c>
      <c r="L579">
        <f t="shared" ref="L579:L603" si="45">LARGE($H579:$K579,1)</f>
        <v>0.4</v>
      </c>
      <c r="M579">
        <f t="shared" ref="M579:M603" si="46">LARGE($H579:$K579,2)</f>
        <v>0</v>
      </c>
      <c r="N579">
        <f t="shared" ref="N579:N603" si="47">LARGE($H579:$K579,3)</f>
        <v>0</v>
      </c>
      <c r="O579">
        <f t="shared" ref="O579:O603" si="48">L579+M579+N579</f>
        <v>0.4</v>
      </c>
      <c r="P579">
        <f t="shared" ref="P579:P603" si="49">L579+M579</f>
        <v>0.4</v>
      </c>
    </row>
    <row r="580" spans="1:16" x14ac:dyDescent="0.25">
      <c r="A580">
        <v>678</v>
      </c>
      <c r="B580" t="s">
        <v>156</v>
      </c>
      <c r="C580" t="s">
        <v>833</v>
      </c>
      <c r="D580" t="s">
        <v>128</v>
      </c>
      <c r="E580" t="s">
        <v>517</v>
      </c>
      <c r="F580">
        <v>2012</v>
      </c>
      <c r="G580" t="s">
        <v>865</v>
      </c>
      <c r="H580">
        <f>IFERROR(VLOOKUP($A580,Этап1!$B$2:$R$929,17,FALSE),0)</f>
        <v>0</v>
      </c>
      <c r="I580">
        <f>IFERROR(VLOOKUP($A580,Этап2!$B$2:$R$929,17,FALSE),0)</f>
        <v>0</v>
      </c>
      <c r="J580">
        <f>IFERROR(VLOOKUP($A580,Этап3!$B$2:$R$929,17,FALSE),0)</f>
        <v>0.48523206751054848</v>
      </c>
      <c r="K580">
        <f>IFERROR(VLOOKUP($A580,Этап4!$B$2:$R$929,17,FALSE),0)</f>
        <v>0.4</v>
      </c>
      <c r="L580">
        <f t="shared" si="45"/>
        <v>0.48523206751054848</v>
      </c>
      <c r="M580">
        <f t="shared" si="46"/>
        <v>0.4</v>
      </c>
      <c r="N580">
        <f t="shared" si="47"/>
        <v>0</v>
      </c>
      <c r="O580">
        <f t="shared" si="48"/>
        <v>0.8852320675105485</v>
      </c>
      <c r="P580">
        <f t="shared" si="49"/>
        <v>0.8852320675105485</v>
      </c>
    </row>
    <row r="581" spans="1:16" x14ac:dyDescent="0.25">
      <c r="A581">
        <v>679</v>
      </c>
      <c r="B581" t="s">
        <v>29</v>
      </c>
      <c r="C581" t="s">
        <v>443</v>
      </c>
      <c r="D581" t="s">
        <v>289</v>
      </c>
      <c r="E581" t="s">
        <v>896</v>
      </c>
      <c r="F581">
        <v>1994</v>
      </c>
      <c r="G581" t="s">
        <v>442</v>
      </c>
      <c r="H581">
        <f>IFERROR(VLOOKUP($A581,Этап1!$B$2:$R$929,17,FALSE),0)</f>
        <v>0</v>
      </c>
      <c r="I581">
        <f>IFERROR(VLOOKUP($A581,Этап2!$B$2:$R$929,17,FALSE),0)</f>
        <v>0</v>
      </c>
      <c r="J581">
        <f>IFERROR(VLOOKUP($A581,Этап3!$B$2:$R$929,17,FALSE),0)</f>
        <v>0.4</v>
      </c>
      <c r="K581">
        <f>IFERROR(VLOOKUP($A581,Этап4!$B$2:$R$929,17,FALSE),0)</f>
        <v>0</v>
      </c>
      <c r="L581">
        <f t="shared" si="45"/>
        <v>0.4</v>
      </c>
      <c r="M581">
        <f t="shared" si="46"/>
        <v>0</v>
      </c>
      <c r="N581">
        <f t="shared" si="47"/>
        <v>0</v>
      </c>
      <c r="O581">
        <f t="shared" si="48"/>
        <v>0.4</v>
      </c>
      <c r="P581">
        <f t="shared" si="49"/>
        <v>0.4</v>
      </c>
    </row>
    <row r="582" spans="1:16" x14ac:dyDescent="0.25">
      <c r="A582">
        <v>680</v>
      </c>
      <c r="B582" t="s">
        <v>29</v>
      </c>
      <c r="C582" t="s">
        <v>897</v>
      </c>
      <c r="D582" t="s">
        <v>46</v>
      </c>
      <c r="E582" t="s">
        <v>898</v>
      </c>
      <c r="F582">
        <v>1995</v>
      </c>
      <c r="G582" t="s">
        <v>899</v>
      </c>
      <c r="H582">
        <f>IFERROR(VLOOKUP($A582,Этап1!$B$2:$R$929,17,FALSE),0)</f>
        <v>0</v>
      </c>
      <c r="I582">
        <f>IFERROR(VLOOKUP($A582,Этап2!$B$2:$R$929,17,FALSE),0)</f>
        <v>0</v>
      </c>
      <c r="J582">
        <f>IFERROR(VLOOKUP($A582,Этап3!$B$2:$R$929,17,FALSE),0)</f>
        <v>0</v>
      </c>
      <c r="K582">
        <f>IFERROR(VLOOKUP($A582,Этап4!$B$2:$R$929,17,FALSE),0)</f>
        <v>0</v>
      </c>
      <c r="L582">
        <f t="shared" si="45"/>
        <v>0</v>
      </c>
      <c r="M582">
        <f t="shared" si="46"/>
        <v>0</v>
      </c>
      <c r="N582">
        <f t="shared" si="47"/>
        <v>0</v>
      </c>
      <c r="O582">
        <f t="shared" si="48"/>
        <v>0</v>
      </c>
      <c r="P582">
        <f t="shared" si="49"/>
        <v>0</v>
      </c>
    </row>
    <row r="583" spans="1:16" x14ac:dyDescent="0.25">
      <c r="A583">
        <v>681</v>
      </c>
      <c r="B583" t="s">
        <v>29</v>
      </c>
      <c r="C583" t="s">
        <v>900</v>
      </c>
      <c r="D583" t="s">
        <v>28</v>
      </c>
      <c r="E583" t="s">
        <v>227</v>
      </c>
      <c r="F583">
        <v>1977</v>
      </c>
      <c r="G583" t="s">
        <v>231</v>
      </c>
      <c r="H583">
        <f>IFERROR(VLOOKUP($A583,Этап1!$B$2:$R$929,17,FALSE),0)</f>
        <v>0</v>
      </c>
      <c r="I583">
        <f>IFERROR(VLOOKUP($A583,Этап2!$B$2:$R$929,17,FALSE),0)</f>
        <v>0</v>
      </c>
      <c r="J583">
        <f>IFERROR(VLOOKUP($A583,Этап3!$B$2:$R$929,17,FALSE),0)</f>
        <v>0</v>
      </c>
      <c r="K583">
        <f>IFERROR(VLOOKUP($A583,Этап4!$B$2:$R$929,17,FALSE),0)</f>
        <v>0</v>
      </c>
      <c r="L583">
        <f t="shared" si="45"/>
        <v>0</v>
      </c>
      <c r="M583">
        <f t="shared" si="46"/>
        <v>0</v>
      </c>
      <c r="N583">
        <f t="shared" si="47"/>
        <v>0</v>
      </c>
      <c r="O583">
        <f t="shared" si="48"/>
        <v>0</v>
      </c>
      <c r="P583">
        <f t="shared" si="49"/>
        <v>0</v>
      </c>
    </row>
    <row r="584" spans="1:16" x14ac:dyDescent="0.25">
      <c r="A584">
        <v>682</v>
      </c>
      <c r="B584" t="s">
        <v>29</v>
      </c>
      <c r="C584" t="s">
        <v>901</v>
      </c>
      <c r="D584" t="s">
        <v>352</v>
      </c>
      <c r="E584" t="s">
        <v>869</v>
      </c>
      <c r="F584">
        <v>2004</v>
      </c>
      <c r="G584" t="s">
        <v>870</v>
      </c>
      <c r="H584">
        <f>IFERROR(VLOOKUP($A584,Этап1!$B$2:$R$929,17,FALSE),0)</f>
        <v>0</v>
      </c>
      <c r="I584">
        <f>IFERROR(VLOOKUP($A584,Этап2!$B$2:$R$929,17,FALSE),0)</f>
        <v>0</v>
      </c>
      <c r="J584">
        <f>IFERROR(VLOOKUP($A584,Этап3!$B$2:$R$929,17,FALSE),0)</f>
        <v>0</v>
      </c>
      <c r="K584">
        <f>IFERROR(VLOOKUP($A584,Этап4!$B$2:$R$929,17,FALSE),0)</f>
        <v>0</v>
      </c>
      <c r="L584">
        <f t="shared" si="45"/>
        <v>0</v>
      </c>
      <c r="M584">
        <f t="shared" si="46"/>
        <v>0</v>
      </c>
      <c r="N584">
        <f t="shared" si="47"/>
        <v>0</v>
      </c>
      <c r="O584">
        <f t="shared" si="48"/>
        <v>0</v>
      </c>
      <c r="P584">
        <f t="shared" si="49"/>
        <v>0</v>
      </c>
    </row>
    <row r="585" spans="1:16" x14ac:dyDescent="0.25">
      <c r="A585">
        <v>683</v>
      </c>
      <c r="B585" t="s">
        <v>29</v>
      </c>
      <c r="C585" t="s">
        <v>867</v>
      </c>
      <c r="D585" t="s">
        <v>104</v>
      </c>
      <c r="E585" t="s">
        <v>869</v>
      </c>
      <c r="F585">
        <v>1980</v>
      </c>
      <c r="G585" t="s">
        <v>902</v>
      </c>
      <c r="H585">
        <f>IFERROR(VLOOKUP($A585,Этап1!$B$2:$R$929,17,FALSE),0)</f>
        <v>0</v>
      </c>
      <c r="I585">
        <f>IFERROR(VLOOKUP($A585,Этап2!$B$2:$R$929,17,FALSE),0)</f>
        <v>0</v>
      </c>
      <c r="J585">
        <f>IFERROR(VLOOKUP($A585,Этап3!$B$2:$R$929,17,FALSE),0)</f>
        <v>0</v>
      </c>
      <c r="K585">
        <f>IFERROR(VLOOKUP($A585,Этап4!$B$2:$R$929,17,FALSE),0)</f>
        <v>0.4</v>
      </c>
      <c r="L585">
        <f t="shared" si="45"/>
        <v>0.4</v>
      </c>
      <c r="M585">
        <f t="shared" si="46"/>
        <v>0</v>
      </c>
      <c r="N585">
        <f t="shared" si="47"/>
        <v>0</v>
      </c>
      <c r="O585">
        <f t="shared" si="48"/>
        <v>0.4</v>
      </c>
      <c r="P585">
        <f t="shared" si="49"/>
        <v>0.4</v>
      </c>
    </row>
    <row r="586" spans="1:16" x14ac:dyDescent="0.25">
      <c r="A586">
        <v>684</v>
      </c>
      <c r="B586" t="s">
        <v>29</v>
      </c>
      <c r="C586" t="s">
        <v>903</v>
      </c>
      <c r="D586" t="s">
        <v>77</v>
      </c>
      <c r="E586" t="s">
        <v>820</v>
      </c>
      <c r="F586">
        <v>1979</v>
      </c>
      <c r="G586" t="s">
        <v>99</v>
      </c>
      <c r="H586">
        <f>IFERROR(VLOOKUP($A586,Этап1!$B$2:$R$929,17,FALSE),0)</f>
        <v>0</v>
      </c>
      <c r="I586">
        <f>IFERROR(VLOOKUP($A586,Этап2!$B$2:$R$929,17,FALSE),0)</f>
        <v>0</v>
      </c>
      <c r="J586">
        <f>IFERROR(VLOOKUP($A586,Этап3!$B$2:$R$929,17,FALSE),0)</f>
        <v>0.53638593622240394</v>
      </c>
      <c r="K586">
        <f>IFERROR(VLOOKUP($A586,Этап4!$B$2:$R$929,17,FALSE),0)</f>
        <v>0.69440654843110494</v>
      </c>
      <c r="L586">
        <f t="shared" si="45"/>
        <v>0.69440654843110494</v>
      </c>
      <c r="M586">
        <f t="shared" si="46"/>
        <v>0.53638593622240394</v>
      </c>
      <c r="N586">
        <f t="shared" si="47"/>
        <v>0</v>
      </c>
      <c r="O586">
        <f t="shared" si="48"/>
        <v>1.230792484653509</v>
      </c>
      <c r="P586">
        <f t="shared" si="49"/>
        <v>1.230792484653509</v>
      </c>
    </row>
    <row r="587" spans="1:16" x14ac:dyDescent="0.25">
      <c r="A587">
        <v>685</v>
      </c>
      <c r="B587" t="s">
        <v>40</v>
      </c>
      <c r="C587" t="s">
        <v>648</v>
      </c>
      <c r="D587" t="s">
        <v>649</v>
      </c>
      <c r="H587">
        <f>IFERROR(VLOOKUP($A587,Этап1!$B$2:$R$929,17,FALSE),0)</f>
        <v>0</v>
      </c>
      <c r="I587">
        <f>IFERROR(VLOOKUP($A587,Этап2!$B$2:$R$929,17,FALSE),0)</f>
        <v>0</v>
      </c>
      <c r="J587">
        <f>IFERROR(VLOOKUP($A587,Этап3!$B$2:$R$929,17,FALSE),0)</f>
        <v>0</v>
      </c>
      <c r="K587">
        <f>IFERROR(VLOOKUP($A587,Этап4!$B$2:$R$929,17,FALSE),0)</f>
        <v>0</v>
      </c>
      <c r="L587">
        <f t="shared" si="45"/>
        <v>0</v>
      </c>
      <c r="M587">
        <f t="shared" si="46"/>
        <v>0</v>
      </c>
      <c r="N587">
        <f t="shared" si="47"/>
        <v>0</v>
      </c>
      <c r="O587">
        <f t="shared" si="48"/>
        <v>0</v>
      </c>
      <c r="P587">
        <f t="shared" si="49"/>
        <v>0</v>
      </c>
    </row>
    <row r="588" spans="1:16" x14ac:dyDescent="0.25">
      <c r="A588">
        <v>686</v>
      </c>
      <c r="B588" t="s">
        <v>336</v>
      </c>
      <c r="C588" t="s">
        <v>648</v>
      </c>
      <c r="D588" t="s">
        <v>649</v>
      </c>
      <c r="H588">
        <f>IFERROR(VLOOKUP($A588,Этап1!$B$2:$R$929,17,FALSE),0)</f>
        <v>0</v>
      </c>
      <c r="I588">
        <f>IFERROR(VLOOKUP($A588,Этап2!$B$2:$R$929,17,FALSE),0)</f>
        <v>0</v>
      </c>
      <c r="J588">
        <f>IFERROR(VLOOKUP($A588,Этап3!$B$2:$R$929,17,FALSE),0)</f>
        <v>0</v>
      </c>
      <c r="K588">
        <f>IFERROR(VLOOKUP($A588,Этап4!$B$2:$R$929,17,FALSE),0)</f>
        <v>0</v>
      </c>
      <c r="L588">
        <f t="shared" si="45"/>
        <v>0</v>
      </c>
      <c r="M588">
        <f t="shared" si="46"/>
        <v>0</v>
      </c>
      <c r="N588">
        <f t="shared" si="47"/>
        <v>0</v>
      </c>
      <c r="O588">
        <f t="shared" si="48"/>
        <v>0</v>
      </c>
      <c r="P588">
        <f t="shared" si="49"/>
        <v>0</v>
      </c>
    </row>
    <row r="589" spans="1:16" x14ac:dyDescent="0.25">
      <c r="A589">
        <v>687</v>
      </c>
      <c r="B589" t="s">
        <v>66</v>
      </c>
      <c r="C589" t="s">
        <v>648</v>
      </c>
      <c r="D589" t="s">
        <v>649</v>
      </c>
      <c r="H589">
        <f>IFERROR(VLOOKUP($A589,Этап1!$B$2:$R$929,17,FALSE),0)</f>
        <v>0</v>
      </c>
      <c r="I589">
        <f>IFERROR(VLOOKUP($A589,Этап2!$B$2:$R$929,17,FALSE),0)</f>
        <v>0</v>
      </c>
      <c r="J589">
        <f>IFERROR(VLOOKUP($A589,Этап3!$B$2:$R$929,17,FALSE),0)</f>
        <v>0</v>
      </c>
      <c r="K589">
        <f>IFERROR(VLOOKUP($A589,Этап4!$B$2:$R$929,17,FALSE),0)</f>
        <v>0</v>
      </c>
      <c r="L589">
        <f t="shared" si="45"/>
        <v>0</v>
      </c>
      <c r="M589">
        <f t="shared" si="46"/>
        <v>0</v>
      </c>
      <c r="N589">
        <f t="shared" si="47"/>
        <v>0</v>
      </c>
      <c r="O589">
        <f t="shared" si="48"/>
        <v>0</v>
      </c>
      <c r="P589">
        <f t="shared" si="49"/>
        <v>0</v>
      </c>
    </row>
    <row r="590" spans="1:16" x14ac:dyDescent="0.25">
      <c r="A590">
        <v>688</v>
      </c>
      <c r="B590" t="s">
        <v>23</v>
      </c>
      <c r="C590" t="s">
        <v>886</v>
      </c>
      <c r="D590" t="s">
        <v>745</v>
      </c>
      <c r="E590" t="s">
        <v>62</v>
      </c>
      <c r="F590">
        <v>2008</v>
      </c>
      <c r="G590" t="s">
        <v>63</v>
      </c>
      <c r="H590">
        <f>IFERROR(VLOOKUP($A590,Этап1!$B$2:$R$929,17,FALSE),0)</f>
        <v>0</v>
      </c>
      <c r="I590">
        <f>IFERROR(VLOOKUP($A590,Этап2!$B$2:$R$929,17,FALSE),0)</f>
        <v>0</v>
      </c>
      <c r="J590">
        <f>IFERROR(VLOOKUP($A590,Этап3!$B$2:$R$929,17,FALSE),0)</f>
        <v>0.4</v>
      </c>
      <c r="K590">
        <f>IFERROR(VLOOKUP($A590,Этап4!$B$2:$R$929,17,FALSE),0)</f>
        <v>0</v>
      </c>
      <c r="L590">
        <f t="shared" si="45"/>
        <v>0.4</v>
      </c>
      <c r="M590">
        <f t="shared" si="46"/>
        <v>0</v>
      </c>
      <c r="N590">
        <f t="shared" si="47"/>
        <v>0</v>
      </c>
      <c r="O590">
        <f t="shared" si="48"/>
        <v>0.4</v>
      </c>
      <c r="P590">
        <f t="shared" si="49"/>
        <v>0.4</v>
      </c>
    </row>
    <row r="591" spans="1:16" x14ac:dyDescent="0.25">
      <c r="A591">
        <v>689</v>
      </c>
      <c r="B591" t="s">
        <v>73</v>
      </c>
      <c r="C591" t="s">
        <v>648</v>
      </c>
      <c r="D591" t="s">
        <v>649</v>
      </c>
      <c r="H591">
        <f>IFERROR(VLOOKUP($A591,Этап1!$B$2:$R$929,17,FALSE),0)</f>
        <v>0</v>
      </c>
      <c r="I591">
        <f>IFERROR(VLOOKUP($A591,Этап2!$B$2:$R$929,17,FALSE),0)</f>
        <v>0</v>
      </c>
      <c r="J591">
        <f>IFERROR(VLOOKUP($A591,Этап3!$B$2:$R$929,17,FALSE),0)</f>
        <v>0</v>
      </c>
      <c r="K591">
        <f>IFERROR(VLOOKUP($A591,Этап4!$B$2:$R$929,17,FALSE),0)</f>
        <v>0</v>
      </c>
      <c r="L591">
        <f t="shared" si="45"/>
        <v>0</v>
      </c>
      <c r="M591">
        <f t="shared" si="46"/>
        <v>0</v>
      </c>
      <c r="N591">
        <f t="shared" si="47"/>
        <v>0</v>
      </c>
      <c r="O591">
        <f t="shared" si="48"/>
        <v>0</v>
      </c>
      <c r="P591">
        <f t="shared" si="49"/>
        <v>0</v>
      </c>
    </row>
    <row r="592" spans="1:16" x14ac:dyDescent="0.25">
      <c r="A592">
        <v>690</v>
      </c>
      <c r="B592" t="s">
        <v>27</v>
      </c>
      <c r="C592" t="s">
        <v>926</v>
      </c>
      <c r="D592" t="s">
        <v>770</v>
      </c>
      <c r="E592" t="s">
        <v>234</v>
      </c>
      <c r="G592" t="s">
        <v>21</v>
      </c>
      <c r="H592">
        <f>IFERROR(VLOOKUP($A592,Этап1!$B$2:$R$929,17,FALSE),0)</f>
        <v>0</v>
      </c>
      <c r="I592">
        <f>IFERROR(VLOOKUP($A592,Этап2!$B$2:$R$929,17,FALSE),0)</f>
        <v>0</v>
      </c>
      <c r="J592">
        <f>IFERROR(VLOOKUP($A592,Этап3!$B$2:$R$929,17,FALSE),0)</f>
        <v>0</v>
      </c>
      <c r="K592">
        <f>IFERROR(VLOOKUP($A592,Этап4!$B$2:$R$929,17,FALSE),0)</f>
        <v>0.45672664952870606</v>
      </c>
      <c r="L592">
        <f t="shared" si="45"/>
        <v>0.45672664952870606</v>
      </c>
      <c r="M592">
        <f t="shared" si="46"/>
        <v>0</v>
      </c>
      <c r="N592">
        <f t="shared" si="47"/>
        <v>0</v>
      </c>
      <c r="O592">
        <f t="shared" si="48"/>
        <v>0.45672664952870606</v>
      </c>
      <c r="P592">
        <f t="shared" si="49"/>
        <v>0.45672664952870606</v>
      </c>
    </row>
    <row r="593" spans="1:16" x14ac:dyDescent="0.25">
      <c r="A593">
        <v>691</v>
      </c>
      <c r="B593" t="s">
        <v>27</v>
      </c>
      <c r="C593" t="s">
        <v>927</v>
      </c>
      <c r="D593" t="s">
        <v>891</v>
      </c>
      <c r="E593" t="s">
        <v>78</v>
      </c>
      <c r="F593">
        <v>1986</v>
      </c>
      <c r="H593">
        <f>IFERROR(VLOOKUP($A593,Этап1!$B$2:$R$929,17,FALSE),0)</f>
        <v>0</v>
      </c>
      <c r="I593">
        <f>IFERROR(VLOOKUP($A593,Этап2!$B$2:$R$929,17,FALSE),0)</f>
        <v>0</v>
      </c>
      <c r="J593">
        <f>IFERROR(VLOOKUP($A593,Этап3!$B$2:$R$929,17,FALSE),0)</f>
        <v>0.87280701754385959</v>
      </c>
      <c r="K593">
        <f>IFERROR(VLOOKUP($A593,Этап4!$B$2:$R$929,17,FALSE),0)</f>
        <v>0.89130434782608681</v>
      </c>
      <c r="L593">
        <f t="shared" si="45"/>
        <v>0.89130434782608681</v>
      </c>
      <c r="M593">
        <f t="shared" si="46"/>
        <v>0.87280701754385959</v>
      </c>
      <c r="N593">
        <f t="shared" si="47"/>
        <v>0</v>
      </c>
      <c r="O593">
        <f t="shared" si="48"/>
        <v>1.7641113653699465</v>
      </c>
      <c r="P593">
        <f t="shared" si="49"/>
        <v>1.7641113653699465</v>
      </c>
    </row>
    <row r="594" spans="1:16" x14ac:dyDescent="0.25">
      <c r="A594">
        <v>692</v>
      </c>
      <c r="B594" t="s">
        <v>60</v>
      </c>
      <c r="C594" t="s">
        <v>864</v>
      </c>
      <c r="D594" t="s">
        <v>173</v>
      </c>
      <c r="E594" t="s">
        <v>517</v>
      </c>
      <c r="F594">
        <v>2010</v>
      </c>
      <c r="G594" t="s">
        <v>865</v>
      </c>
      <c r="H594">
        <f>IFERROR(VLOOKUP($A594,Этап1!$B$2:$R$929,17,FALSE),0)</f>
        <v>0</v>
      </c>
      <c r="I594">
        <f>IFERROR(VLOOKUP($A594,Этап2!$B$2:$R$929,17,FALSE),0)</f>
        <v>0</v>
      </c>
      <c r="J594">
        <f>IFERROR(VLOOKUP($A594,Этап3!$B$2:$R$929,17,FALSE),0)</f>
        <v>0.72740112994350281</v>
      </c>
      <c r="K594">
        <f>IFERROR(VLOOKUP($A594,Этап4!$B$2:$R$929,17,FALSE),0)</f>
        <v>0.42141623488773744</v>
      </c>
      <c r="L594">
        <f t="shared" si="45"/>
        <v>0.72740112994350281</v>
      </c>
      <c r="M594">
        <f t="shared" si="46"/>
        <v>0.42141623488773744</v>
      </c>
      <c r="N594">
        <f t="shared" si="47"/>
        <v>0</v>
      </c>
      <c r="O594">
        <f t="shared" si="48"/>
        <v>1.1488173648312403</v>
      </c>
      <c r="P594">
        <f t="shared" si="49"/>
        <v>1.1488173648312403</v>
      </c>
    </row>
    <row r="595" spans="1:16" x14ac:dyDescent="0.25">
      <c r="A595">
        <v>693</v>
      </c>
      <c r="B595" t="s">
        <v>44</v>
      </c>
      <c r="C595" t="s">
        <v>867</v>
      </c>
      <c r="D595" t="s">
        <v>868</v>
      </c>
      <c r="E595" t="s">
        <v>869</v>
      </c>
      <c r="F595">
        <v>2008</v>
      </c>
      <c r="G595" t="s">
        <v>870</v>
      </c>
      <c r="H595">
        <f>IFERROR(VLOOKUP($A595,Этап1!$B$2:$R$929,17,FALSE),0)</f>
        <v>0</v>
      </c>
      <c r="I595">
        <f>IFERROR(VLOOKUP($A595,Этап2!$B$2:$R$929,17,FALSE),0)</f>
        <v>0</v>
      </c>
      <c r="J595">
        <f>IFERROR(VLOOKUP($A595,Этап3!$B$2:$R$929,17,FALSE),0)</f>
        <v>0</v>
      </c>
      <c r="K595">
        <f>IFERROR(VLOOKUP($A595,Этап4!$B$2:$R$929,17,FALSE),0)</f>
        <v>0</v>
      </c>
      <c r="L595">
        <f t="shared" si="45"/>
        <v>0</v>
      </c>
      <c r="M595">
        <f t="shared" si="46"/>
        <v>0</v>
      </c>
      <c r="N595">
        <f t="shared" si="47"/>
        <v>0</v>
      </c>
      <c r="O595">
        <f t="shared" si="48"/>
        <v>0</v>
      </c>
      <c r="P595">
        <f t="shared" si="49"/>
        <v>0</v>
      </c>
    </row>
    <row r="596" spans="1:16" x14ac:dyDescent="0.25">
      <c r="A596">
        <v>694</v>
      </c>
      <c r="B596" t="s">
        <v>73</v>
      </c>
      <c r="C596" t="s">
        <v>780</v>
      </c>
      <c r="D596" t="s">
        <v>157</v>
      </c>
      <c r="E596" t="s">
        <v>549</v>
      </c>
      <c r="F596">
        <v>2007</v>
      </c>
      <c r="G596" t="s">
        <v>759</v>
      </c>
      <c r="H596">
        <f>IFERROR(VLOOKUP($A596,Этап1!$B$2:$R$929,17,FALSE),0)</f>
        <v>0</v>
      </c>
      <c r="I596">
        <f>IFERROR(VLOOKUP($A596,Этап2!$B$2:$R$929,17,FALSE),0)</f>
        <v>0</v>
      </c>
      <c r="J596">
        <f>IFERROR(VLOOKUP($A596,Этап3!$B$2:$R$929,17,FALSE),0)</f>
        <v>0</v>
      </c>
      <c r="K596">
        <f>IFERROR(VLOOKUP($A596,Этап4!$B$2:$R$929,17,FALSE),0)</f>
        <v>0.413420748168145</v>
      </c>
      <c r="L596">
        <f t="shared" si="45"/>
        <v>0.413420748168145</v>
      </c>
      <c r="M596">
        <f t="shared" si="46"/>
        <v>0</v>
      </c>
      <c r="N596">
        <f t="shared" si="47"/>
        <v>0</v>
      </c>
      <c r="O596">
        <f t="shared" si="48"/>
        <v>0.413420748168145</v>
      </c>
      <c r="P596">
        <f t="shared" si="49"/>
        <v>0.413420748168145</v>
      </c>
    </row>
    <row r="597" spans="1:16" x14ac:dyDescent="0.25">
      <c r="A597">
        <v>695</v>
      </c>
      <c r="B597" t="s">
        <v>17</v>
      </c>
      <c r="C597" t="s">
        <v>915</v>
      </c>
      <c r="D597" t="s">
        <v>46</v>
      </c>
      <c r="E597" t="s">
        <v>463</v>
      </c>
      <c r="F597">
        <v>2005</v>
      </c>
      <c r="G597" t="s">
        <v>916</v>
      </c>
      <c r="H597">
        <f>IFERROR(VLOOKUP($A597,Этап1!$B$2:$R$929,17,FALSE),0)</f>
        <v>0</v>
      </c>
      <c r="I597">
        <f>IFERROR(VLOOKUP($A597,Этап2!$B$2:$R$929,17,FALSE),0)</f>
        <v>0</v>
      </c>
      <c r="J597">
        <f>IFERROR(VLOOKUP($A597,Этап3!$B$2:$R$929,17,FALSE),0)</f>
        <v>0</v>
      </c>
      <c r="K597">
        <f>IFERROR(VLOOKUP($A597,Этап4!$B$2:$R$929,17,FALSE),0)</f>
        <v>1</v>
      </c>
      <c r="L597">
        <f t="shared" si="45"/>
        <v>1</v>
      </c>
      <c r="M597">
        <f t="shared" si="46"/>
        <v>0</v>
      </c>
      <c r="N597">
        <f t="shared" si="47"/>
        <v>0</v>
      </c>
      <c r="O597">
        <f t="shared" si="48"/>
        <v>1</v>
      </c>
      <c r="P597">
        <f t="shared" si="49"/>
        <v>1</v>
      </c>
    </row>
    <row r="598" spans="1:16" x14ac:dyDescent="0.25">
      <c r="A598">
        <v>696</v>
      </c>
      <c r="B598" t="s">
        <v>98</v>
      </c>
      <c r="C598" t="s">
        <v>920</v>
      </c>
      <c r="D598" t="s">
        <v>173</v>
      </c>
      <c r="E598" t="s">
        <v>921</v>
      </c>
      <c r="F598">
        <v>1998</v>
      </c>
      <c r="G598" t="s">
        <v>922</v>
      </c>
      <c r="H598">
        <f>IFERROR(VLOOKUP($A598,Этап1!$B$2:$R$929,17,FALSE),0)</f>
        <v>0</v>
      </c>
      <c r="I598">
        <f>IFERROR(VLOOKUP($A598,Этап2!$B$2:$R$929,17,FALSE),0)</f>
        <v>0</v>
      </c>
      <c r="J598">
        <f>IFERROR(VLOOKUP($A598,Этап3!$B$2:$R$929,17,FALSE),0)</f>
        <v>0</v>
      </c>
      <c r="K598">
        <f>IFERROR(VLOOKUP($A598,Этап4!$B$2:$R$929,17,FALSE),0)</f>
        <v>0.61474558670820356</v>
      </c>
      <c r="L598">
        <f t="shared" si="45"/>
        <v>0.61474558670820356</v>
      </c>
      <c r="M598">
        <f t="shared" si="46"/>
        <v>0</v>
      </c>
      <c r="N598">
        <f t="shared" si="47"/>
        <v>0</v>
      </c>
      <c r="O598">
        <f t="shared" si="48"/>
        <v>0.61474558670820356</v>
      </c>
      <c r="P598">
        <f t="shared" si="49"/>
        <v>0.61474558670820356</v>
      </c>
    </row>
    <row r="599" spans="1:16" x14ac:dyDescent="0.25">
      <c r="A599">
        <v>697</v>
      </c>
      <c r="B599" t="s">
        <v>98</v>
      </c>
      <c r="C599" t="s">
        <v>526</v>
      </c>
      <c r="D599" t="s">
        <v>30</v>
      </c>
      <c r="E599" t="s">
        <v>517</v>
      </c>
      <c r="F599">
        <v>1983</v>
      </c>
      <c r="G599" t="s">
        <v>865</v>
      </c>
      <c r="H599">
        <f>IFERROR(VLOOKUP($A599,Этап1!$B$2:$R$929,17,FALSE),0)</f>
        <v>0</v>
      </c>
      <c r="I599">
        <f>IFERROR(VLOOKUP($A599,Этап2!$B$2:$R$929,17,FALSE),0)</f>
        <v>0</v>
      </c>
      <c r="J599">
        <f>IFERROR(VLOOKUP($A599,Этап3!$B$2:$R$929,17,FALSE),0)</f>
        <v>0</v>
      </c>
      <c r="K599">
        <f>IFERROR(VLOOKUP($A599,Этап4!$B$2:$R$929,17,FALSE),0)</f>
        <v>0.2</v>
      </c>
      <c r="L599">
        <f t="shared" si="45"/>
        <v>0.2</v>
      </c>
      <c r="M599">
        <f t="shared" si="46"/>
        <v>0</v>
      </c>
      <c r="N599">
        <f t="shared" si="47"/>
        <v>0</v>
      </c>
      <c r="O599">
        <f t="shared" si="48"/>
        <v>0.2</v>
      </c>
      <c r="P599">
        <f t="shared" si="49"/>
        <v>0.2</v>
      </c>
    </row>
    <row r="600" spans="1:16" x14ac:dyDescent="0.25">
      <c r="A600">
        <v>698</v>
      </c>
      <c r="B600" t="s">
        <v>27</v>
      </c>
      <c r="C600" t="s">
        <v>923</v>
      </c>
      <c r="D600" t="s">
        <v>924</v>
      </c>
      <c r="E600" t="s">
        <v>925</v>
      </c>
      <c r="F600">
        <v>1997</v>
      </c>
      <c r="G600" t="s">
        <v>563</v>
      </c>
      <c r="H600">
        <f>IFERROR(VLOOKUP($A600,Этап1!$B$2:$R$929,17,FALSE),0)</f>
        <v>0</v>
      </c>
      <c r="I600">
        <f>IFERROR(VLOOKUP($A600,Этап2!$B$2:$R$929,17,FALSE),0)</f>
        <v>0</v>
      </c>
      <c r="J600">
        <f>IFERROR(VLOOKUP($A600,Этап3!$B$2:$R$929,17,FALSE),0)</f>
        <v>0</v>
      </c>
      <c r="K600">
        <f>IFERROR(VLOOKUP($A600,Этап4!$B$2:$R$929,17,FALSE),0)</f>
        <v>0</v>
      </c>
      <c r="L600">
        <f t="shared" si="45"/>
        <v>0</v>
      </c>
      <c r="M600">
        <f t="shared" si="46"/>
        <v>0</v>
      </c>
      <c r="N600">
        <f t="shared" si="47"/>
        <v>0</v>
      </c>
      <c r="O600">
        <f t="shared" si="48"/>
        <v>0</v>
      </c>
      <c r="P600">
        <f t="shared" si="49"/>
        <v>0</v>
      </c>
    </row>
    <row r="601" spans="1:16" x14ac:dyDescent="0.25">
      <c r="A601">
        <v>699</v>
      </c>
      <c r="B601" t="s">
        <v>27</v>
      </c>
      <c r="C601" t="s">
        <v>904</v>
      </c>
      <c r="D601" t="s">
        <v>905</v>
      </c>
      <c r="E601" t="s">
        <v>906</v>
      </c>
      <c r="F601">
        <v>1977</v>
      </c>
      <c r="G601" t="s">
        <v>563</v>
      </c>
      <c r="H601">
        <f>IFERROR(VLOOKUP($A601,Этап1!$B$2:$R$929,17,FALSE),0)</f>
        <v>0</v>
      </c>
      <c r="I601">
        <f>IFERROR(VLOOKUP($A601,Этап2!$B$2:$R$929,17,FALSE),0)</f>
        <v>0</v>
      </c>
      <c r="J601">
        <f>IFERROR(VLOOKUP($A601,Этап3!$B$2:$R$929,17,FALSE),0)</f>
        <v>0</v>
      </c>
      <c r="K601">
        <f>IFERROR(VLOOKUP($A601,Этап4!$B$2:$R$929,17,FALSE),0)</f>
        <v>0.61582900057770074</v>
      </c>
      <c r="L601">
        <f t="shared" si="45"/>
        <v>0.61582900057770074</v>
      </c>
      <c r="M601">
        <f t="shared" si="46"/>
        <v>0</v>
      </c>
      <c r="N601">
        <f t="shared" si="47"/>
        <v>0</v>
      </c>
      <c r="O601">
        <f t="shared" si="48"/>
        <v>0.61582900057770074</v>
      </c>
      <c r="P601">
        <f t="shared" si="49"/>
        <v>0.61582900057770074</v>
      </c>
    </row>
    <row r="602" spans="1:16" x14ac:dyDescent="0.25">
      <c r="A602">
        <v>700</v>
      </c>
      <c r="B602" t="s">
        <v>29</v>
      </c>
      <c r="C602" t="s">
        <v>917</v>
      </c>
      <c r="D602" t="s">
        <v>135</v>
      </c>
      <c r="E602" t="s">
        <v>463</v>
      </c>
      <c r="F602">
        <v>1978</v>
      </c>
      <c r="G602" t="s">
        <v>356</v>
      </c>
      <c r="H602">
        <f>IFERROR(VLOOKUP($A602,Этап1!$B$2:$R$929,17,FALSE),0)</f>
        <v>0</v>
      </c>
      <c r="I602">
        <f>IFERROR(VLOOKUP($A602,Этап2!$B$2:$R$929,17,FALSE),0)</f>
        <v>0</v>
      </c>
      <c r="J602">
        <f>IFERROR(VLOOKUP($A602,Этап3!$B$2:$R$929,17,FALSE),0)</f>
        <v>0</v>
      </c>
      <c r="K602">
        <f>IFERROR(VLOOKUP($A602,Этап4!$B$2:$R$929,17,FALSE),0)</f>
        <v>0.74963181148748159</v>
      </c>
      <c r="L602">
        <f t="shared" si="45"/>
        <v>0.74963181148748159</v>
      </c>
      <c r="M602">
        <f t="shared" si="46"/>
        <v>0</v>
      </c>
      <c r="N602">
        <f t="shared" si="47"/>
        <v>0</v>
      </c>
      <c r="O602">
        <f t="shared" si="48"/>
        <v>0.74963181148748159</v>
      </c>
      <c r="P602">
        <f t="shared" si="49"/>
        <v>0.74963181148748159</v>
      </c>
    </row>
    <row r="603" spans="1:16" x14ac:dyDescent="0.25">
      <c r="A603">
        <v>701</v>
      </c>
      <c r="B603" t="s">
        <v>27</v>
      </c>
      <c r="C603" t="s">
        <v>823</v>
      </c>
      <c r="D603" t="s">
        <v>773</v>
      </c>
      <c r="E603" t="s">
        <v>463</v>
      </c>
      <c r="F603">
        <v>1977</v>
      </c>
      <c r="G603" t="s">
        <v>356</v>
      </c>
      <c r="H603">
        <f>IFERROR(VLOOKUP($A603,Этап1!$B$2:$R$929,17,FALSE),0)</f>
        <v>0</v>
      </c>
      <c r="I603">
        <f>IFERROR(VLOOKUP($A603,Этап2!$B$2:$R$929,17,FALSE),0)</f>
        <v>0</v>
      </c>
      <c r="J603">
        <f>IFERROR(VLOOKUP($A603,Этап3!$B$2:$R$929,17,FALSE),0)</f>
        <v>0</v>
      </c>
      <c r="K603">
        <f>IFERROR(VLOOKUP($A603,Этап4!$B$2:$R$929,17,FALSE),0)</f>
        <v>0.80030030030030019</v>
      </c>
      <c r="L603">
        <f t="shared" si="45"/>
        <v>0.80030030030030019</v>
      </c>
      <c r="M603">
        <f t="shared" si="46"/>
        <v>0</v>
      </c>
      <c r="N603">
        <f t="shared" si="47"/>
        <v>0</v>
      </c>
      <c r="O603">
        <f t="shared" si="48"/>
        <v>0.80030030030030019</v>
      </c>
      <c r="P603">
        <f t="shared" si="49"/>
        <v>0.80030030030030019</v>
      </c>
    </row>
  </sheetData>
  <sortState ref="A2:Q2099">
    <sortCondition ref="A2:A209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3"/>
  <sheetViews>
    <sheetView topLeftCell="A167" workbookViewId="0">
      <selection activeCell="A186" sqref="A186:F186"/>
    </sheetView>
  </sheetViews>
  <sheetFormatPr defaultRowHeight="15" x14ac:dyDescent="0.25"/>
  <cols>
    <col min="6" max="6" width="5" bestFit="1" customWidth="1"/>
    <col min="7" max="7" width="25.71093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t="s">
        <v>930</v>
      </c>
      <c r="I1" t="s">
        <v>931</v>
      </c>
      <c r="J1" t="s">
        <v>932</v>
      </c>
      <c r="K1" t="s">
        <v>933</v>
      </c>
      <c r="L1" t="s">
        <v>934</v>
      </c>
      <c r="M1" t="s">
        <v>935</v>
      </c>
      <c r="N1" t="s">
        <v>936</v>
      </c>
      <c r="O1" t="s">
        <v>937</v>
      </c>
    </row>
    <row r="2" spans="1:15" x14ac:dyDescent="0.25">
      <c r="A2" s="2">
        <v>282</v>
      </c>
      <c r="B2" s="2" t="s">
        <v>60</v>
      </c>
      <c r="C2" s="2" t="s">
        <v>367</v>
      </c>
      <c r="D2" s="2" t="s">
        <v>50</v>
      </c>
      <c r="E2" s="2" t="s">
        <v>368</v>
      </c>
      <c r="F2" s="2">
        <v>2010</v>
      </c>
      <c r="G2" s="2" t="s">
        <v>369</v>
      </c>
      <c r="H2" s="2">
        <v>1</v>
      </c>
      <c r="I2" s="2">
        <v>0.96145610278372595</v>
      </c>
      <c r="J2" s="2">
        <v>0.60946745562130189</v>
      </c>
      <c r="K2" s="2">
        <v>0.4420289855072464</v>
      </c>
      <c r="L2" s="2">
        <v>1</v>
      </c>
      <c r="M2" s="2">
        <v>0.96145610278372595</v>
      </c>
      <c r="N2" s="2">
        <v>0.60946745562130189</v>
      </c>
      <c r="O2" s="2">
        <v>2.5709235584050281</v>
      </c>
    </row>
    <row r="3" spans="1:15" x14ac:dyDescent="0.25">
      <c r="A3" s="2">
        <v>393</v>
      </c>
      <c r="B3" s="2" t="s">
        <v>60</v>
      </c>
      <c r="C3" s="2" t="s">
        <v>518</v>
      </c>
      <c r="D3" s="2" t="s">
        <v>173</v>
      </c>
      <c r="E3" s="2" t="s">
        <v>517</v>
      </c>
      <c r="F3" s="2">
        <v>2011</v>
      </c>
      <c r="G3" s="2" t="s">
        <v>168</v>
      </c>
      <c r="H3" s="2">
        <v>0</v>
      </c>
      <c r="I3" s="2">
        <v>0.67824773413897288</v>
      </c>
      <c r="J3" s="2">
        <v>1</v>
      </c>
      <c r="K3" s="2">
        <v>0.49795918367346942</v>
      </c>
      <c r="L3" s="2">
        <v>1</v>
      </c>
      <c r="M3" s="2">
        <v>0.67824773413897288</v>
      </c>
      <c r="N3" s="2">
        <v>0.49795918367346942</v>
      </c>
      <c r="O3" s="2">
        <v>2.1762069178124426</v>
      </c>
    </row>
    <row r="4" spans="1:15" x14ac:dyDescent="0.25">
      <c r="A4" s="2">
        <v>474</v>
      </c>
      <c r="B4" s="2" t="s">
        <v>60</v>
      </c>
      <c r="C4" s="2" t="s">
        <v>638</v>
      </c>
      <c r="D4" s="2" t="s">
        <v>30</v>
      </c>
      <c r="E4" s="2" t="s">
        <v>631</v>
      </c>
      <c r="F4" s="2">
        <v>2011</v>
      </c>
      <c r="G4" s="2" t="s">
        <v>632</v>
      </c>
      <c r="H4" s="2">
        <v>0.2</v>
      </c>
      <c r="I4" s="2">
        <v>1</v>
      </c>
      <c r="J4" s="2">
        <v>0.41134185303514381</v>
      </c>
      <c r="K4" s="2">
        <v>0.64550264550264558</v>
      </c>
      <c r="L4" s="2">
        <v>1</v>
      </c>
      <c r="M4" s="2">
        <v>0.64550264550264558</v>
      </c>
      <c r="N4" s="2">
        <v>0.41134185303514381</v>
      </c>
      <c r="O4" s="2">
        <v>2.0568444985377896</v>
      </c>
    </row>
    <row r="5" spans="1:15" x14ac:dyDescent="0.25">
      <c r="A5">
        <v>473</v>
      </c>
      <c r="B5" t="s">
        <v>60</v>
      </c>
      <c r="C5" t="s">
        <v>637</v>
      </c>
      <c r="D5" t="s">
        <v>109</v>
      </c>
      <c r="E5" t="s">
        <v>631</v>
      </c>
      <c r="F5">
        <v>2011</v>
      </c>
      <c r="G5" t="s">
        <v>632</v>
      </c>
      <c r="H5">
        <v>0</v>
      </c>
      <c r="I5">
        <v>0.2</v>
      </c>
      <c r="J5">
        <v>0.86264656616415414</v>
      </c>
      <c r="K5">
        <v>0.89377289377289371</v>
      </c>
      <c r="L5">
        <v>0.89377289377289371</v>
      </c>
      <c r="M5">
        <v>0.86264656616415414</v>
      </c>
      <c r="N5">
        <v>0.2</v>
      </c>
      <c r="O5">
        <v>1.9564194599370477</v>
      </c>
    </row>
    <row r="6" spans="1:15" x14ac:dyDescent="0.25">
      <c r="A6">
        <v>185</v>
      </c>
      <c r="B6" t="s">
        <v>60</v>
      </c>
      <c r="C6" t="s">
        <v>226</v>
      </c>
      <c r="D6" t="s">
        <v>173</v>
      </c>
      <c r="E6" t="s">
        <v>227</v>
      </c>
      <c r="F6">
        <v>2011</v>
      </c>
      <c r="G6" t="s">
        <v>228</v>
      </c>
      <c r="H6">
        <v>0.46699875466998758</v>
      </c>
      <c r="I6">
        <v>0.66716196136701333</v>
      </c>
      <c r="J6">
        <v>0.77211394302848579</v>
      </c>
      <c r="K6">
        <v>0</v>
      </c>
      <c r="L6">
        <v>0.77211394302848579</v>
      </c>
      <c r="M6">
        <v>0.66716196136701333</v>
      </c>
      <c r="N6">
        <v>0.46699875466998758</v>
      </c>
      <c r="O6">
        <v>1.9062746590654869</v>
      </c>
    </row>
    <row r="7" spans="1:15" x14ac:dyDescent="0.25">
      <c r="A7">
        <v>595</v>
      </c>
      <c r="B7" t="s">
        <v>60</v>
      </c>
      <c r="C7" t="s">
        <v>783</v>
      </c>
      <c r="D7" t="s">
        <v>102</v>
      </c>
      <c r="E7" t="s">
        <v>62</v>
      </c>
      <c r="F7">
        <v>2010</v>
      </c>
      <c r="G7" t="s">
        <v>63</v>
      </c>
      <c r="H7">
        <v>0</v>
      </c>
      <c r="I7">
        <v>0.82234432234432242</v>
      </c>
      <c r="J7">
        <v>0.55615550755939536</v>
      </c>
      <c r="K7">
        <v>0.4</v>
      </c>
      <c r="L7">
        <v>0.82234432234432242</v>
      </c>
      <c r="M7">
        <v>0.55615550755939536</v>
      </c>
      <c r="N7">
        <v>0.4</v>
      </c>
      <c r="O7">
        <v>1.7784998299037178</v>
      </c>
    </row>
    <row r="8" spans="1:15" x14ac:dyDescent="0.25">
      <c r="A8">
        <v>470</v>
      </c>
      <c r="B8" t="s">
        <v>60</v>
      </c>
      <c r="C8" t="s">
        <v>634</v>
      </c>
      <c r="D8" t="s">
        <v>196</v>
      </c>
      <c r="E8" t="s">
        <v>631</v>
      </c>
      <c r="F8">
        <v>2010</v>
      </c>
      <c r="G8" t="s">
        <v>632</v>
      </c>
      <c r="H8">
        <v>0.2</v>
      </c>
      <c r="I8">
        <v>0.51967592592592593</v>
      </c>
      <c r="J8">
        <v>0.83739837398373995</v>
      </c>
      <c r="K8">
        <v>0.4</v>
      </c>
      <c r="L8">
        <v>0.83739837398373995</v>
      </c>
      <c r="M8">
        <v>0.51967592592592593</v>
      </c>
      <c r="N8">
        <v>0.4</v>
      </c>
      <c r="O8">
        <v>1.7570742999096658</v>
      </c>
    </row>
    <row r="9" spans="1:15" x14ac:dyDescent="0.25">
      <c r="A9">
        <v>217</v>
      </c>
      <c r="B9" t="s">
        <v>60</v>
      </c>
      <c r="C9" t="s">
        <v>274</v>
      </c>
      <c r="D9" t="s">
        <v>275</v>
      </c>
      <c r="E9" t="s">
        <v>269</v>
      </c>
      <c r="F9">
        <v>2010</v>
      </c>
      <c r="G9" t="s">
        <v>270</v>
      </c>
      <c r="H9">
        <v>0.52521008403361347</v>
      </c>
      <c r="I9">
        <v>0.2</v>
      </c>
      <c r="J9">
        <v>0.76296296296296306</v>
      </c>
      <c r="K9">
        <v>0.4</v>
      </c>
      <c r="L9">
        <v>0.76296296296296306</v>
      </c>
      <c r="M9">
        <v>0.52521008403361347</v>
      </c>
      <c r="N9">
        <v>0.4</v>
      </c>
      <c r="O9">
        <v>1.6881730469965763</v>
      </c>
    </row>
    <row r="10" spans="1:15" x14ac:dyDescent="0.25">
      <c r="A10">
        <v>529</v>
      </c>
      <c r="B10" t="s">
        <v>60</v>
      </c>
      <c r="C10" t="s">
        <v>574</v>
      </c>
      <c r="D10" t="s">
        <v>173</v>
      </c>
      <c r="E10" t="s">
        <v>631</v>
      </c>
      <c r="F10">
        <v>2011</v>
      </c>
      <c r="G10" t="s">
        <v>696</v>
      </c>
      <c r="H10">
        <v>0.2</v>
      </c>
      <c r="I10">
        <v>0.43762183235867441</v>
      </c>
      <c r="J10">
        <v>0.76183431952662717</v>
      </c>
      <c r="K10">
        <v>0.4</v>
      </c>
      <c r="L10">
        <v>0.76183431952662717</v>
      </c>
      <c r="M10">
        <v>0.43762183235867441</v>
      </c>
      <c r="N10">
        <v>0.4</v>
      </c>
      <c r="O10">
        <v>1.5994561518853017</v>
      </c>
    </row>
    <row r="11" spans="1:15" x14ac:dyDescent="0.25">
      <c r="A11">
        <v>214</v>
      </c>
      <c r="B11" t="s">
        <v>60</v>
      </c>
      <c r="C11" t="s">
        <v>267</v>
      </c>
      <c r="D11" t="s">
        <v>268</v>
      </c>
      <c r="E11" t="s">
        <v>269</v>
      </c>
      <c r="F11">
        <v>2011</v>
      </c>
      <c r="G11" t="s">
        <v>270</v>
      </c>
      <c r="H11">
        <v>0.2</v>
      </c>
      <c r="I11">
        <v>0.76230899830220722</v>
      </c>
      <c r="J11">
        <v>0.63035495716034284</v>
      </c>
      <c r="K11">
        <v>0.2</v>
      </c>
      <c r="L11">
        <v>0.76230899830220722</v>
      </c>
      <c r="M11">
        <v>0.63035495716034284</v>
      </c>
      <c r="N11">
        <v>0.2</v>
      </c>
      <c r="O11">
        <v>1.5926639554625501</v>
      </c>
    </row>
    <row r="12" spans="1:15" x14ac:dyDescent="0.25">
      <c r="A12">
        <v>444</v>
      </c>
      <c r="B12" t="s">
        <v>60</v>
      </c>
      <c r="C12" t="s">
        <v>598</v>
      </c>
      <c r="D12" t="s">
        <v>106</v>
      </c>
      <c r="E12" t="s">
        <v>591</v>
      </c>
      <c r="F12">
        <v>2011</v>
      </c>
      <c r="G12" t="s">
        <v>597</v>
      </c>
      <c r="H12">
        <v>0</v>
      </c>
      <c r="I12">
        <v>0</v>
      </c>
      <c r="J12">
        <v>0.96441947565543074</v>
      </c>
      <c r="K12">
        <v>0.56876456876456871</v>
      </c>
      <c r="L12">
        <v>0.96441947565543074</v>
      </c>
      <c r="M12">
        <v>0.56876456876456871</v>
      </c>
      <c r="N12">
        <v>0</v>
      </c>
      <c r="O12">
        <v>1.5331840444199996</v>
      </c>
    </row>
    <row r="13" spans="1:15" x14ac:dyDescent="0.25">
      <c r="A13">
        <v>472</v>
      </c>
      <c r="B13" t="s">
        <v>60</v>
      </c>
      <c r="C13" t="s">
        <v>636</v>
      </c>
      <c r="D13" t="s">
        <v>198</v>
      </c>
      <c r="E13" t="s">
        <v>631</v>
      </c>
      <c r="F13">
        <v>2011</v>
      </c>
      <c r="G13" t="s">
        <v>632</v>
      </c>
      <c r="H13">
        <v>0.2</v>
      </c>
      <c r="I13">
        <v>0.49944382647385988</v>
      </c>
      <c r="J13">
        <v>0.56718061674008813</v>
      </c>
      <c r="K13">
        <v>0.42807017543859649</v>
      </c>
      <c r="L13">
        <v>0.56718061674008813</v>
      </c>
      <c r="M13">
        <v>0.49944382647385988</v>
      </c>
      <c r="N13">
        <v>0.42807017543859649</v>
      </c>
      <c r="O13">
        <v>1.4946946186525445</v>
      </c>
    </row>
    <row r="14" spans="1:15" x14ac:dyDescent="0.25">
      <c r="A14">
        <v>392</v>
      </c>
      <c r="B14" t="s">
        <v>60</v>
      </c>
      <c r="C14" t="s">
        <v>516</v>
      </c>
      <c r="D14" t="s">
        <v>211</v>
      </c>
      <c r="E14" t="s">
        <v>517</v>
      </c>
      <c r="F14">
        <v>2010</v>
      </c>
      <c r="G14" t="s">
        <v>168</v>
      </c>
      <c r="H14">
        <v>0</v>
      </c>
      <c r="I14">
        <v>0.44062806673209032</v>
      </c>
      <c r="J14">
        <v>0.61676646706586835</v>
      </c>
      <c r="K14">
        <v>0.4</v>
      </c>
      <c r="L14">
        <v>0.61676646706586835</v>
      </c>
      <c r="M14">
        <v>0.44062806673209032</v>
      </c>
      <c r="N14">
        <v>0.4</v>
      </c>
      <c r="O14">
        <v>1.4573945337979586</v>
      </c>
    </row>
    <row r="15" spans="1:15" x14ac:dyDescent="0.25">
      <c r="A15">
        <v>469</v>
      </c>
      <c r="B15" t="s">
        <v>60</v>
      </c>
      <c r="C15" t="s">
        <v>633</v>
      </c>
      <c r="D15" t="s">
        <v>84</v>
      </c>
      <c r="E15" t="s">
        <v>631</v>
      </c>
      <c r="F15">
        <v>2011</v>
      </c>
      <c r="G15" t="s">
        <v>632</v>
      </c>
      <c r="H15">
        <v>0.2</v>
      </c>
      <c r="I15">
        <v>0.2</v>
      </c>
      <c r="J15">
        <v>0.63737623762376239</v>
      </c>
      <c r="K15">
        <v>0.56612529002320178</v>
      </c>
      <c r="L15">
        <v>0.63737623762376239</v>
      </c>
      <c r="M15">
        <v>0.56612529002320178</v>
      </c>
      <c r="N15">
        <v>0.2</v>
      </c>
      <c r="O15">
        <v>1.403501527646964</v>
      </c>
    </row>
    <row r="16" spans="1:15" x14ac:dyDescent="0.25">
      <c r="A16">
        <v>265</v>
      </c>
      <c r="B16" t="s">
        <v>60</v>
      </c>
      <c r="C16" t="s">
        <v>331</v>
      </c>
      <c r="D16" t="s">
        <v>104</v>
      </c>
      <c r="E16" t="s">
        <v>332</v>
      </c>
      <c r="F16">
        <v>2010</v>
      </c>
      <c r="G16" t="s">
        <v>333</v>
      </c>
      <c r="H16">
        <v>0</v>
      </c>
      <c r="I16">
        <v>0</v>
      </c>
      <c r="J16">
        <v>0.4</v>
      </c>
      <c r="K16">
        <v>1</v>
      </c>
      <c r="L16">
        <v>1</v>
      </c>
      <c r="M16">
        <v>0.4</v>
      </c>
      <c r="N16">
        <v>0</v>
      </c>
      <c r="O16">
        <v>1.4</v>
      </c>
    </row>
    <row r="17" spans="1:15" x14ac:dyDescent="0.25">
      <c r="A17">
        <v>562</v>
      </c>
      <c r="B17" t="s">
        <v>60</v>
      </c>
      <c r="C17" t="s">
        <v>861</v>
      </c>
      <c r="D17" t="s">
        <v>862</v>
      </c>
      <c r="E17" t="s">
        <v>78</v>
      </c>
      <c r="F17">
        <v>2011</v>
      </c>
      <c r="G17" t="s">
        <v>21</v>
      </c>
      <c r="H17">
        <v>0</v>
      </c>
      <c r="I17">
        <v>0</v>
      </c>
      <c r="J17">
        <v>0.73466476462196884</v>
      </c>
      <c r="K17">
        <v>0.55454545454545456</v>
      </c>
      <c r="L17">
        <v>0.73466476462196884</v>
      </c>
      <c r="M17">
        <v>0.55454545454545456</v>
      </c>
      <c r="N17">
        <v>0</v>
      </c>
      <c r="O17">
        <v>1.2892102191674235</v>
      </c>
    </row>
    <row r="18" spans="1:15" x14ac:dyDescent="0.25">
      <c r="A18">
        <v>471</v>
      </c>
      <c r="B18" t="s">
        <v>60</v>
      </c>
      <c r="C18" t="s">
        <v>635</v>
      </c>
      <c r="D18" t="s">
        <v>160</v>
      </c>
      <c r="E18" t="s">
        <v>631</v>
      </c>
      <c r="F18">
        <v>2011</v>
      </c>
      <c r="G18" t="s">
        <v>632</v>
      </c>
      <c r="H18">
        <v>0.4</v>
      </c>
      <c r="I18">
        <v>0.4672216441207076</v>
      </c>
      <c r="J18">
        <v>0.4</v>
      </c>
      <c r="K18">
        <v>0.4</v>
      </c>
      <c r="L18">
        <v>0.4672216441207076</v>
      </c>
      <c r="M18">
        <v>0.4</v>
      </c>
      <c r="N18">
        <v>0.4</v>
      </c>
      <c r="O18">
        <v>1.2672216441207076</v>
      </c>
    </row>
    <row r="19" spans="1:15" x14ac:dyDescent="0.25">
      <c r="A19">
        <v>561</v>
      </c>
      <c r="B19" t="s">
        <v>60</v>
      </c>
      <c r="C19" t="s">
        <v>719</v>
      </c>
      <c r="D19" t="s">
        <v>720</v>
      </c>
      <c r="E19" t="s">
        <v>62</v>
      </c>
      <c r="F19">
        <v>2010</v>
      </c>
      <c r="G19" t="s">
        <v>721</v>
      </c>
      <c r="H19">
        <v>0.4</v>
      </c>
      <c r="I19">
        <v>0.4</v>
      </c>
      <c r="J19">
        <v>0.46690843155031742</v>
      </c>
      <c r="K19">
        <v>0.4</v>
      </c>
      <c r="L19">
        <v>0.46690843155031742</v>
      </c>
      <c r="M19">
        <v>0.4</v>
      </c>
      <c r="N19">
        <v>0.4</v>
      </c>
      <c r="O19">
        <v>1.2669084315503176</v>
      </c>
    </row>
    <row r="20" spans="1:15" x14ac:dyDescent="0.25">
      <c r="A20">
        <v>188</v>
      </c>
      <c r="B20" t="s">
        <v>60</v>
      </c>
      <c r="C20" t="s">
        <v>233</v>
      </c>
      <c r="D20" t="s">
        <v>50</v>
      </c>
      <c r="E20" t="s">
        <v>234</v>
      </c>
      <c r="F20">
        <v>2011</v>
      </c>
      <c r="G20">
        <v>161</v>
      </c>
      <c r="H20">
        <v>0.4</v>
      </c>
      <c r="I20">
        <v>0.4</v>
      </c>
      <c r="J20">
        <v>0.4</v>
      </c>
      <c r="K20">
        <v>0.45778611632270172</v>
      </c>
      <c r="L20">
        <v>0.45778611632270172</v>
      </c>
      <c r="M20">
        <v>0.4</v>
      </c>
      <c r="N20">
        <v>0.4</v>
      </c>
      <c r="O20">
        <v>1.2577861163227018</v>
      </c>
    </row>
    <row r="21" spans="1:15" x14ac:dyDescent="0.25">
      <c r="A21">
        <v>344</v>
      </c>
      <c r="B21" t="s">
        <v>60</v>
      </c>
      <c r="C21" t="s">
        <v>437</v>
      </c>
      <c r="D21" t="s">
        <v>438</v>
      </c>
      <c r="E21" t="s">
        <v>439</v>
      </c>
      <c r="F21">
        <v>2010</v>
      </c>
      <c r="G21" t="s">
        <v>440</v>
      </c>
      <c r="H21">
        <v>0.4</v>
      </c>
      <c r="I21">
        <v>0.44062806673209032</v>
      </c>
      <c r="J21">
        <v>0.4</v>
      </c>
      <c r="K21">
        <v>0.2</v>
      </c>
      <c r="L21">
        <v>0.44062806673209032</v>
      </c>
      <c r="M21">
        <v>0.4</v>
      </c>
      <c r="N21">
        <v>0.4</v>
      </c>
      <c r="O21">
        <v>1.2406280667320904</v>
      </c>
    </row>
    <row r="22" spans="1:15" x14ac:dyDescent="0.25">
      <c r="A22">
        <v>593</v>
      </c>
      <c r="B22" t="s">
        <v>60</v>
      </c>
      <c r="C22" t="s">
        <v>779</v>
      </c>
      <c r="D22" t="s">
        <v>84</v>
      </c>
      <c r="E22" t="s">
        <v>62</v>
      </c>
      <c r="F22">
        <v>2010</v>
      </c>
      <c r="G22" t="s">
        <v>63</v>
      </c>
      <c r="H22">
        <v>0</v>
      </c>
      <c r="I22">
        <v>0.63418079096045199</v>
      </c>
      <c r="J22">
        <v>0.58257918552036203</v>
      </c>
      <c r="K22">
        <v>0</v>
      </c>
      <c r="L22">
        <v>0.63418079096045199</v>
      </c>
      <c r="M22">
        <v>0.58257918552036203</v>
      </c>
      <c r="N22">
        <v>0</v>
      </c>
      <c r="O22">
        <v>1.2167599764808141</v>
      </c>
    </row>
    <row r="23" spans="1:15" x14ac:dyDescent="0.25">
      <c r="A23">
        <v>692</v>
      </c>
      <c r="B23" t="s">
        <v>60</v>
      </c>
      <c r="C23" t="s">
        <v>864</v>
      </c>
      <c r="D23" t="s">
        <v>173</v>
      </c>
      <c r="E23" t="s">
        <v>517</v>
      </c>
      <c r="F23">
        <v>2010</v>
      </c>
      <c r="G23" t="s">
        <v>865</v>
      </c>
      <c r="H23">
        <v>0</v>
      </c>
      <c r="I23">
        <v>0</v>
      </c>
      <c r="J23">
        <v>0.72740112994350281</v>
      </c>
      <c r="K23">
        <v>0.42141623488773744</v>
      </c>
      <c r="L23">
        <v>0.72740112994350281</v>
      </c>
      <c r="M23">
        <v>0.42141623488773744</v>
      </c>
      <c r="N23">
        <v>0</v>
      </c>
      <c r="O23">
        <v>1.1488173648312403</v>
      </c>
    </row>
    <row r="24" spans="1:15" x14ac:dyDescent="0.25">
      <c r="A24">
        <v>468</v>
      </c>
      <c r="B24" t="s">
        <v>60</v>
      </c>
      <c r="C24" t="s">
        <v>630</v>
      </c>
      <c r="D24" t="s">
        <v>50</v>
      </c>
      <c r="E24" t="s">
        <v>631</v>
      </c>
      <c r="F24">
        <v>2010</v>
      </c>
      <c r="G24" t="s">
        <v>632</v>
      </c>
      <c r="H24">
        <v>0.2</v>
      </c>
      <c r="I24">
        <v>0.2</v>
      </c>
      <c r="J24">
        <v>0.69034852546916892</v>
      </c>
      <c r="K24">
        <v>0.2</v>
      </c>
      <c r="L24">
        <v>0.69034852546916892</v>
      </c>
      <c r="M24">
        <v>0.2</v>
      </c>
      <c r="N24">
        <v>0.2</v>
      </c>
      <c r="O24">
        <v>1.0903485254691689</v>
      </c>
    </row>
    <row r="25" spans="1:15" x14ac:dyDescent="0.25">
      <c r="A25">
        <v>216</v>
      </c>
      <c r="B25" t="s">
        <v>60</v>
      </c>
      <c r="C25" t="s">
        <v>272</v>
      </c>
      <c r="D25" t="s">
        <v>273</v>
      </c>
      <c r="E25" t="s">
        <v>269</v>
      </c>
      <c r="F25">
        <v>2010</v>
      </c>
      <c r="G25" t="s">
        <v>270</v>
      </c>
      <c r="H25">
        <v>0.4</v>
      </c>
      <c r="I25">
        <v>0.61338797814207657</v>
      </c>
      <c r="J25">
        <v>0</v>
      </c>
      <c r="K25">
        <v>0</v>
      </c>
      <c r="L25">
        <v>0.61338797814207657</v>
      </c>
      <c r="M25">
        <v>0.4</v>
      </c>
      <c r="N25">
        <v>0</v>
      </c>
      <c r="O25">
        <v>1.0133879781420765</v>
      </c>
    </row>
    <row r="26" spans="1:15" x14ac:dyDescent="0.25">
      <c r="A26">
        <v>171</v>
      </c>
      <c r="B26" t="s">
        <v>60</v>
      </c>
      <c r="C26" t="s">
        <v>192</v>
      </c>
      <c r="D26" t="s">
        <v>173</v>
      </c>
      <c r="E26" t="s">
        <v>193</v>
      </c>
      <c r="F26">
        <v>2010</v>
      </c>
      <c r="G26" t="s">
        <v>194</v>
      </c>
      <c r="H26">
        <v>0.2</v>
      </c>
      <c r="I26">
        <v>0.4</v>
      </c>
      <c r="J26">
        <v>0</v>
      </c>
      <c r="K26">
        <v>0.4</v>
      </c>
      <c r="L26">
        <v>0.4</v>
      </c>
      <c r="M26">
        <v>0.4</v>
      </c>
      <c r="N26">
        <v>0.2</v>
      </c>
      <c r="O26">
        <v>1</v>
      </c>
    </row>
    <row r="27" spans="1:15" x14ac:dyDescent="0.25">
      <c r="A27">
        <v>443</v>
      </c>
      <c r="B27" t="s">
        <v>60</v>
      </c>
      <c r="C27" t="s">
        <v>596</v>
      </c>
      <c r="D27" t="s">
        <v>470</v>
      </c>
      <c r="E27" t="s">
        <v>591</v>
      </c>
      <c r="F27">
        <v>2010</v>
      </c>
      <c r="G27" t="s">
        <v>597</v>
      </c>
      <c r="H27">
        <v>0.43004587155963309</v>
      </c>
      <c r="I27">
        <v>0.51255707762557079</v>
      </c>
      <c r="J27">
        <v>0</v>
      </c>
      <c r="K27">
        <v>0</v>
      </c>
      <c r="L27">
        <v>0.51255707762557079</v>
      </c>
      <c r="M27">
        <v>0.43004587155963309</v>
      </c>
      <c r="N27">
        <v>0</v>
      </c>
      <c r="O27">
        <v>0.94260294918520393</v>
      </c>
    </row>
    <row r="28" spans="1:15" x14ac:dyDescent="0.25">
      <c r="A28">
        <v>113</v>
      </c>
      <c r="B28" t="s">
        <v>60</v>
      </c>
      <c r="C28" t="s">
        <v>61</v>
      </c>
      <c r="D28" t="s">
        <v>46</v>
      </c>
      <c r="E28" t="s">
        <v>62</v>
      </c>
      <c r="F28">
        <v>2010</v>
      </c>
      <c r="G28" t="s">
        <v>63</v>
      </c>
      <c r="H28">
        <v>0.2</v>
      </c>
      <c r="I28">
        <v>0</v>
      </c>
      <c r="J28">
        <v>0.2</v>
      </c>
      <c r="K28">
        <v>0.4</v>
      </c>
      <c r="L28">
        <v>0.4</v>
      </c>
      <c r="M28">
        <v>0.2</v>
      </c>
      <c r="N28">
        <v>0.2</v>
      </c>
      <c r="O28">
        <v>0.8</v>
      </c>
    </row>
    <row r="29" spans="1:15" x14ac:dyDescent="0.25">
      <c r="A29">
        <v>215</v>
      </c>
      <c r="B29" t="s">
        <v>60</v>
      </c>
      <c r="C29" t="s">
        <v>271</v>
      </c>
      <c r="D29" t="s">
        <v>268</v>
      </c>
      <c r="E29" t="s">
        <v>269</v>
      </c>
      <c r="F29">
        <v>2011</v>
      </c>
      <c r="G29" t="s">
        <v>270</v>
      </c>
      <c r="H29">
        <v>0.4</v>
      </c>
      <c r="I29">
        <v>0.2</v>
      </c>
      <c r="J29">
        <v>0.2</v>
      </c>
      <c r="K29">
        <v>0.2</v>
      </c>
      <c r="L29">
        <v>0.4</v>
      </c>
      <c r="M29">
        <v>0.2</v>
      </c>
      <c r="N29">
        <v>0.2</v>
      </c>
      <c r="O29">
        <v>0.8</v>
      </c>
    </row>
    <row r="30" spans="1:15" x14ac:dyDescent="0.25">
      <c r="A30">
        <v>119</v>
      </c>
      <c r="B30" t="s">
        <v>60</v>
      </c>
      <c r="C30" t="s">
        <v>76</v>
      </c>
      <c r="D30" t="s">
        <v>77</v>
      </c>
      <c r="E30" t="s">
        <v>78</v>
      </c>
      <c r="F30">
        <v>2010</v>
      </c>
      <c r="G30" t="s">
        <v>79</v>
      </c>
      <c r="H30">
        <v>0.2</v>
      </c>
      <c r="I30">
        <v>0.2</v>
      </c>
      <c r="J30">
        <v>0.2</v>
      </c>
      <c r="K30">
        <v>0.2</v>
      </c>
      <c r="L30">
        <v>0.2</v>
      </c>
      <c r="M30">
        <v>0.2</v>
      </c>
      <c r="N30">
        <v>0.2</v>
      </c>
      <c r="O30">
        <v>0.60000000000000009</v>
      </c>
    </row>
    <row r="31" spans="1:15" x14ac:dyDescent="0.25">
      <c r="A31">
        <v>266</v>
      </c>
      <c r="B31" t="s">
        <v>60</v>
      </c>
      <c r="C31" t="s">
        <v>334</v>
      </c>
      <c r="D31" t="s">
        <v>211</v>
      </c>
      <c r="E31" t="s">
        <v>332</v>
      </c>
      <c r="F31">
        <v>2010</v>
      </c>
      <c r="G31" t="s">
        <v>335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</row>
    <row r="32" spans="1:15" x14ac:dyDescent="0.25">
      <c r="A32">
        <v>283</v>
      </c>
      <c r="B32" t="s">
        <v>60</v>
      </c>
      <c r="C32" t="s">
        <v>370</v>
      </c>
      <c r="D32" t="s">
        <v>109</v>
      </c>
      <c r="E32" t="s">
        <v>368</v>
      </c>
      <c r="F32">
        <v>2011</v>
      </c>
      <c r="G32" t="s">
        <v>371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s="2">
        <v>355</v>
      </c>
      <c r="B33" s="2" t="s">
        <v>40</v>
      </c>
      <c r="C33" s="2" t="s">
        <v>462</v>
      </c>
      <c r="D33" s="2" t="s">
        <v>46</v>
      </c>
      <c r="E33" s="2" t="s">
        <v>463</v>
      </c>
      <c r="F33" s="2">
        <v>2009</v>
      </c>
      <c r="G33" s="2" t="s">
        <v>464</v>
      </c>
      <c r="H33" s="2">
        <v>0.2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3</v>
      </c>
    </row>
    <row r="34" spans="1:15" x14ac:dyDescent="0.25">
      <c r="A34" s="2">
        <v>219</v>
      </c>
      <c r="B34" s="2" t="s">
        <v>40</v>
      </c>
      <c r="C34" s="2" t="s">
        <v>278</v>
      </c>
      <c r="D34" s="2" t="s">
        <v>109</v>
      </c>
      <c r="E34" s="2" t="s">
        <v>269</v>
      </c>
      <c r="F34" s="2">
        <v>2009</v>
      </c>
      <c r="G34" s="2" t="s">
        <v>270</v>
      </c>
      <c r="H34" s="2">
        <v>0.90977443609022557</v>
      </c>
      <c r="I34" s="2">
        <v>0.79746835443037978</v>
      </c>
      <c r="J34" s="2">
        <v>0.93644859813084114</v>
      </c>
      <c r="K34" s="2">
        <v>0.2</v>
      </c>
      <c r="L34" s="2">
        <v>0.93644859813084114</v>
      </c>
      <c r="M34" s="2">
        <v>0.90977443609022557</v>
      </c>
      <c r="N34" s="2">
        <v>0.79746835443037978</v>
      </c>
      <c r="O34" s="2">
        <v>2.6436913886514466</v>
      </c>
    </row>
    <row r="35" spans="1:15" x14ac:dyDescent="0.25">
      <c r="A35" s="2">
        <v>356</v>
      </c>
      <c r="B35" s="2" t="s">
        <v>40</v>
      </c>
      <c r="C35" s="2" t="s">
        <v>465</v>
      </c>
      <c r="D35" s="2" t="s">
        <v>466</v>
      </c>
      <c r="E35" s="2" t="s">
        <v>463</v>
      </c>
      <c r="F35" s="2">
        <v>2009</v>
      </c>
      <c r="G35" s="2" t="s">
        <v>467</v>
      </c>
      <c r="H35" s="2">
        <v>0.70348837209302328</v>
      </c>
      <c r="I35" s="2">
        <v>0.87958115183246077</v>
      </c>
      <c r="J35" s="2">
        <v>0.90925589836660614</v>
      </c>
      <c r="K35" s="2">
        <v>0.49104477611940311</v>
      </c>
      <c r="L35" s="2">
        <v>0.90925589836660614</v>
      </c>
      <c r="M35" s="2">
        <v>0.87958115183246077</v>
      </c>
      <c r="N35" s="2">
        <v>0.70348837209302328</v>
      </c>
      <c r="O35" s="2">
        <v>2.4923254222920903</v>
      </c>
    </row>
    <row r="36" spans="1:15" x14ac:dyDescent="0.25">
      <c r="A36">
        <v>218</v>
      </c>
      <c r="B36" t="s">
        <v>40</v>
      </c>
      <c r="C36" t="s">
        <v>276</v>
      </c>
      <c r="D36" t="s">
        <v>277</v>
      </c>
      <c r="E36" t="s">
        <v>269</v>
      </c>
      <c r="F36">
        <v>2009</v>
      </c>
      <c r="G36" t="s">
        <v>270</v>
      </c>
      <c r="H36">
        <v>1</v>
      </c>
      <c r="I36">
        <v>0.2</v>
      </c>
      <c r="J36">
        <v>0.59430604982206403</v>
      </c>
      <c r="K36">
        <v>0.57417102966841194</v>
      </c>
      <c r="L36">
        <v>1</v>
      </c>
      <c r="M36">
        <v>0.59430604982206403</v>
      </c>
      <c r="N36">
        <v>0.57417102966841194</v>
      </c>
      <c r="O36">
        <v>2.1684770794904757</v>
      </c>
    </row>
    <row r="37" spans="1:15" x14ac:dyDescent="0.25">
      <c r="A37">
        <v>123</v>
      </c>
      <c r="B37" t="s">
        <v>40</v>
      </c>
      <c r="C37" t="s">
        <v>89</v>
      </c>
      <c r="D37" t="s">
        <v>90</v>
      </c>
      <c r="E37" t="s">
        <v>78</v>
      </c>
      <c r="F37">
        <v>2009</v>
      </c>
      <c r="G37" t="s">
        <v>91</v>
      </c>
      <c r="H37">
        <v>0.44539877300613495</v>
      </c>
      <c r="I37">
        <v>0.75000000000000011</v>
      </c>
      <c r="J37">
        <v>0.76255707762557079</v>
      </c>
      <c r="K37">
        <v>0.59279279279279284</v>
      </c>
      <c r="L37">
        <v>0.76255707762557079</v>
      </c>
      <c r="M37">
        <v>0.75000000000000011</v>
      </c>
      <c r="N37">
        <v>0.59279279279279284</v>
      </c>
      <c r="O37">
        <v>2.105349870418364</v>
      </c>
    </row>
    <row r="38" spans="1:15" x14ac:dyDescent="0.25">
      <c r="A38">
        <v>121</v>
      </c>
      <c r="B38" t="s">
        <v>40</v>
      </c>
      <c r="C38" t="s">
        <v>83</v>
      </c>
      <c r="D38" t="s">
        <v>84</v>
      </c>
      <c r="E38" t="s">
        <v>78</v>
      </c>
      <c r="F38">
        <v>2009</v>
      </c>
      <c r="G38" t="s">
        <v>85</v>
      </c>
      <c r="H38">
        <v>0.46598202824133506</v>
      </c>
      <c r="I38">
        <v>0.71794871794871806</v>
      </c>
      <c r="J38">
        <v>0.80936995153473346</v>
      </c>
      <c r="K38">
        <v>0</v>
      </c>
      <c r="L38">
        <v>0.80936995153473346</v>
      </c>
      <c r="M38">
        <v>0.71794871794871806</v>
      </c>
      <c r="N38">
        <v>0.46598202824133506</v>
      </c>
      <c r="O38">
        <v>1.9933006977247865</v>
      </c>
    </row>
    <row r="39" spans="1:15" x14ac:dyDescent="0.25">
      <c r="A39">
        <v>285</v>
      </c>
      <c r="B39" t="s">
        <v>40</v>
      </c>
      <c r="C39" t="s">
        <v>375</v>
      </c>
      <c r="D39" t="s">
        <v>250</v>
      </c>
      <c r="E39" t="s">
        <v>368</v>
      </c>
      <c r="F39">
        <v>2009</v>
      </c>
      <c r="G39" t="s">
        <v>369</v>
      </c>
      <c r="H39">
        <v>0.4</v>
      </c>
      <c r="I39">
        <v>0.68200270635994586</v>
      </c>
      <c r="J39">
        <v>0.46822429906542057</v>
      </c>
      <c r="K39">
        <v>0.7376681614349776</v>
      </c>
      <c r="L39">
        <v>0.7376681614349776</v>
      </c>
      <c r="M39">
        <v>0.68200270635994586</v>
      </c>
      <c r="N39">
        <v>0.46822429906542057</v>
      </c>
      <c r="O39">
        <v>1.8878951668603441</v>
      </c>
    </row>
    <row r="40" spans="1:15" x14ac:dyDescent="0.25">
      <c r="A40">
        <v>612</v>
      </c>
      <c r="B40" t="s">
        <v>40</v>
      </c>
      <c r="C40" t="s">
        <v>801</v>
      </c>
      <c r="D40" t="s">
        <v>802</v>
      </c>
      <c r="E40" t="s">
        <v>234</v>
      </c>
      <c r="F40">
        <v>2009</v>
      </c>
      <c r="G40" t="s">
        <v>803</v>
      </c>
      <c r="H40">
        <v>0</v>
      </c>
      <c r="I40">
        <v>0.4</v>
      </c>
      <c r="J40">
        <v>0.73138686131386865</v>
      </c>
      <c r="K40">
        <v>0.64383561643835618</v>
      </c>
      <c r="L40">
        <v>0.73138686131386865</v>
      </c>
      <c r="M40">
        <v>0.64383561643835618</v>
      </c>
      <c r="N40">
        <v>0.4</v>
      </c>
      <c r="O40">
        <v>1.7752224777522247</v>
      </c>
    </row>
    <row r="41" spans="1:15" x14ac:dyDescent="0.25">
      <c r="A41">
        <v>120</v>
      </c>
      <c r="B41" t="s">
        <v>40</v>
      </c>
      <c r="C41" t="s">
        <v>80</v>
      </c>
      <c r="D41" t="s">
        <v>81</v>
      </c>
      <c r="E41" t="s">
        <v>78</v>
      </c>
      <c r="F41">
        <v>2009</v>
      </c>
      <c r="G41" t="s">
        <v>82</v>
      </c>
      <c r="H41">
        <v>0</v>
      </c>
      <c r="I41">
        <v>0.4</v>
      </c>
      <c r="J41">
        <v>0.55790645879732736</v>
      </c>
      <c r="K41">
        <v>0.8004866180048662</v>
      </c>
      <c r="L41">
        <v>0.8004866180048662</v>
      </c>
      <c r="M41">
        <v>0.55790645879732736</v>
      </c>
      <c r="N41">
        <v>0.4</v>
      </c>
      <c r="O41">
        <v>1.7583930768021934</v>
      </c>
    </row>
    <row r="42" spans="1:15" x14ac:dyDescent="0.25">
      <c r="A42">
        <v>424</v>
      </c>
      <c r="B42" t="s">
        <v>40</v>
      </c>
      <c r="C42" t="s">
        <v>564</v>
      </c>
      <c r="D42" t="s">
        <v>565</v>
      </c>
      <c r="E42" t="s">
        <v>566</v>
      </c>
      <c r="F42">
        <v>2009</v>
      </c>
      <c r="G42" t="s">
        <v>567</v>
      </c>
      <c r="H42">
        <v>0.48724832214765107</v>
      </c>
      <c r="I42">
        <v>0.55567805953693494</v>
      </c>
      <c r="J42">
        <v>0.55176211453744495</v>
      </c>
      <c r="K42">
        <v>0.2</v>
      </c>
      <c r="L42">
        <v>0.55567805953693494</v>
      </c>
      <c r="M42">
        <v>0.55176211453744495</v>
      </c>
      <c r="N42">
        <v>0.48724832214765107</v>
      </c>
      <c r="O42">
        <v>1.5946884962220309</v>
      </c>
    </row>
    <row r="43" spans="1:15" x14ac:dyDescent="0.25">
      <c r="A43">
        <v>476</v>
      </c>
      <c r="B43" t="s">
        <v>40</v>
      </c>
      <c r="C43" t="s">
        <v>640</v>
      </c>
      <c r="D43" t="s">
        <v>230</v>
      </c>
      <c r="E43" t="s">
        <v>631</v>
      </c>
      <c r="F43">
        <v>2009</v>
      </c>
      <c r="G43" t="s">
        <v>632</v>
      </c>
      <c r="H43">
        <v>0.4</v>
      </c>
      <c r="I43">
        <v>0.42893617021276598</v>
      </c>
      <c r="J43">
        <v>0.54575163398692805</v>
      </c>
      <c r="K43">
        <v>0.5970961887477314</v>
      </c>
      <c r="L43">
        <v>0.5970961887477314</v>
      </c>
      <c r="M43">
        <v>0.54575163398692805</v>
      </c>
      <c r="N43">
        <v>0.42893617021276598</v>
      </c>
      <c r="O43">
        <v>1.5717839929474255</v>
      </c>
    </row>
    <row r="44" spans="1:15" x14ac:dyDescent="0.25">
      <c r="A44">
        <v>477</v>
      </c>
      <c r="B44" t="s">
        <v>40</v>
      </c>
      <c r="C44" t="s">
        <v>636</v>
      </c>
      <c r="D44" t="s">
        <v>641</v>
      </c>
      <c r="E44" t="s">
        <v>631</v>
      </c>
      <c r="F44">
        <v>2009</v>
      </c>
      <c r="G44" t="s">
        <v>632</v>
      </c>
      <c r="H44">
        <v>0.2</v>
      </c>
      <c r="I44">
        <v>0.54486486486486496</v>
      </c>
      <c r="J44">
        <v>0.52187499999999998</v>
      </c>
      <c r="K44">
        <v>0.41279799247176918</v>
      </c>
      <c r="L44">
        <v>0.54486486486486496</v>
      </c>
      <c r="M44">
        <v>0.52187499999999998</v>
      </c>
      <c r="N44">
        <v>0.41279799247176918</v>
      </c>
      <c r="O44">
        <v>1.4795378573366342</v>
      </c>
    </row>
    <row r="45" spans="1:15" x14ac:dyDescent="0.25">
      <c r="A45">
        <v>122</v>
      </c>
      <c r="B45" t="s">
        <v>40</v>
      </c>
      <c r="C45" t="s">
        <v>86</v>
      </c>
      <c r="D45" t="s">
        <v>87</v>
      </c>
      <c r="E45" t="s">
        <v>78</v>
      </c>
      <c r="F45">
        <v>2009</v>
      </c>
      <c r="G45" t="s">
        <v>88</v>
      </c>
      <c r="H45">
        <v>0.4</v>
      </c>
      <c r="I45">
        <v>0.4</v>
      </c>
      <c r="J45">
        <v>0.4864077669902912</v>
      </c>
      <c r="K45">
        <v>0.55294117647058838</v>
      </c>
      <c r="L45">
        <v>0.55294117647058838</v>
      </c>
      <c r="M45">
        <v>0.4864077669902912</v>
      </c>
      <c r="N45">
        <v>0.4</v>
      </c>
      <c r="O45">
        <v>1.4393489434608795</v>
      </c>
    </row>
    <row r="46" spans="1:15" x14ac:dyDescent="0.25">
      <c r="A46">
        <v>162</v>
      </c>
      <c r="B46" t="s">
        <v>40</v>
      </c>
      <c r="C46" t="s">
        <v>172</v>
      </c>
      <c r="D46" t="s">
        <v>173</v>
      </c>
      <c r="E46" t="s">
        <v>170</v>
      </c>
      <c r="F46">
        <v>2009</v>
      </c>
      <c r="G46" t="s">
        <v>171</v>
      </c>
      <c r="H46">
        <v>0.43317422434367547</v>
      </c>
      <c r="I46">
        <v>0</v>
      </c>
      <c r="J46">
        <v>0.59289940828402377</v>
      </c>
      <c r="K46">
        <v>0.4</v>
      </c>
      <c r="L46">
        <v>0.59289940828402377</v>
      </c>
      <c r="M46">
        <v>0.43317422434367547</v>
      </c>
      <c r="N46">
        <v>0.4</v>
      </c>
      <c r="O46">
        <v>1.4260736326276993</v>
      </c>
    </row>
    <row r="47" spans="1:15" x14ac:dyDescent="0.25">
      <c r="A47">
        <v>161</v>
      </c>
      <c r="B47" t="s">
        <v>40</v>
      </c>
      <c r="C47" t="s">
        <v>169</v>
      </c>
      <c r="D47" t="s">
        <v>46</v>
      </c>
      <c r="E47" t="s">
        <v>170</v>
      </c>
      <c r="F47">
        <v>2009</v>
      </c>
      <c r="G47" t="s">
        <v>171</v>
      </c>
      <c r="H47">
        <v>0.2</v>
      </c>
      <c r="I47">
        <v>0.46366145354185834</v>
      </c>
      <c r="J47">
        <v>0.4762357414448668</v>
      </c>
      <c r="K47">
        <v>0.41279799247176918</v>
      </c>
      <c r="L47">
        <v>0.4762357414448668</v>
      </c>
      <c r="M47">
        <v>0.46366145354185834</v>
      </c>
      <c r="N47">
        <v>0.41279799247176918</v>
      </c>
      <c r="O47">
        <v>1.3526951874584943</v>
      </c>
    </row>
    <row r="48" spans="1:15" x14ac:dyDescent="0.25">
      <c r="A48">
        <v>475</v>
      </c>
      <c r="B48" t="s">
        <v>40</v>
      </c>
      <c r="C48" t="s">
        <v>639</v>
      </c>
      <c r="D48" t="s">
        <v>46</v>
      </c>
      <c r="E48" t="s">
        <v>631</v>
      </c>
      <c r="F48">
        <v>2009</v>
      </c>
      <c r="G48" t="s">
        <v>632</v>
      </c>
      <c r="H48">
        <v>0.2</v>
      </c>
      <c r="I48">
        <v>0.2</v>
      </c>
      <c r="J48">
        <v>0.6697860962566845</v>
      </c>
      <c r="K48">
        <v>0.44640434192673001</v>
      </c>
      <c r="L48">
        <v>0.6697860962566845</v>
      </c>
      <c r="M48">
        <v>0.44640434192673001</v>
      </c>
      <c r="N48">
        <v>0.2</v>
      </c>
      <c r="O48">
        <v>1.3161904381834144</v>
      </c>
    </row>
    <row r="49" spans="1:15" x14ac:dyDescent="0.25">
      <c r="A49">
        <v>565</v>
      </c>
      <c r="B49" t="s">
        <v>40</v>
      </c>
      <c r="C49" t="s">
        <v>727</v>
      </c>
      <c r="D49" t="s">
        <v>728</v>
      </c>
      <c r="E49" t="s">
        <v>631</v>
      </c>
      <c r="F49">
        <v>2009</v>
      </c>
      <c r="G49" t="s">
        <v>729</v>
      </c>
      <c r="H49">
        <v>0.4</v>
      </c>
      <c r="I49">
        <v>0.2</v>
      </c>
      <c r="J49">
        <v>0.4</v>
      </c>
      <c r="K49">
        <v>0.51486697965571204</v>
      </c>
      <c r="L49">
        <v>0.51486697965571204</v>
      </c>
      <c r="M49">
        <v>0.4</v>
      </c>
      <c r="N49">
        <v>0.4</v>
      </c>
      <c r="O49">
        <v>1.314866979655712</v>
      </c>
    </row>
    <row r="50" spans="1:15" x14ac:dyDescent="0.25">
      <c r="A50">
        <v>566</v>
      </c>
      <c r="B50" t="s">
        <v>40</v>
      </c>
      <c r="C50" t="s">
        <v>730</v>
      </c>
      <c r="D50" t="s">
        <v>731</v>
      </c>
      <c r="E50" t="s">
        <v>631</v>
      </c>
      <c r="F50">
        <v>2009</v>
      </c>
      <c r="G50" t="s">
        <v>729</v>
      </c>
      <c r="H50">
        <v>0.4</v>
      </c>
      <c r="I50">
        <v>0.4460176991150443</v>
      </c>
      <c r="J50">
        <v>0.4</v>
      </c>
      <c r="K50">
        <v>0.4272727272727273</v>
      </c>
      <c r="L50">
        <v>0.4460176991150443</v>
      </c>
      <c r="M50">
        <v>0.4272727272727273</v>
      </c>
      <c r="N50">
        <v>0.4</v>
      </c>
      <c r="O50">
        <v>1.2732904263877716</v>
      </c>
    </row>
    <row r="51" spans="1:15" x14ac:dyDescent="0.25">
      <c r="A51">
        <v>284</v>
      </c>
      <c r="B51" t="s">
        <v>40</v>
      </c>
      <c r="C51" t="s">
        <v>372</v>
      </c>
      <c r="D51" t="s">
        <v>373</v>
      </c>
      <c r="E51" t="s">
        <v>368</v>
      </c>
      <c r="F51">
        <v>2009</v>
      </c>
      <c r="G51" t="s">
        <v>374</v>
      </c>
      <c r="H51">
        <v>0.2</v>
      </c>
      <c r="I51">
        <v>0.2</v>
      </c>
      <c r="J51">
        <v>0.2</v>
      </c>
      <c r="K51">
        <v>0.45441988950276252</v>
      </c>
      <c r="L51">
        <v>0.45441988950276252</v>
      </c>
      <c r="M51">
        <v>0.2</v>
      </c>
      <c r="N51">
        <v>0.2</v>
      </c>
      <c r="O51">
        <v>0.8544198895027626</v>
      </c>
    </row>
    <row r="52" spans="1:15" x14ac:dyDescent="0.25">
      <c r="A52">
        <v>608</v>
      </c>
      <c r="B52" t="s">
        <v>40</v>
      </c>
      <c r="C52" t="s">
        <v>195</v>
      </c>
      <c r="D52" t="s">
        <v>196</v>
      </c>
      <c r="E52" t="s">
        <v>193</v>
      </c>
      <c r="F52">
        <v>2009</v>
      </c>
      <c r="G52" t="s">
        <v>194</v>
      </c>
      <c r="H52">
        <v>0</v>
      </c>
      <c r="I52">
        <v>0.2</v>
      </c>
      <c r="J52">
        <v>0</v>
      </c>
      <c r="K52">
        <v>0.4</v>
      </c>
      <c r="L52">
        <v>0.4</v>
      </c>
      <c r="M52">
        <v>0.2</v>
      </c>
      <c r="N52">
        <v>0</v>
      </c>
      <c r="O52">
        <v>0.60000000000000009</v>
      </c>
    </row>
    <row r="53" spans="1:15" x14ac:dyDescent="0.25">
      <c r="A53">
        <v>336</v>
      </c>
      <c r="B53" t="s">
        <v>40</v>
      </c>
      <c r="C53" t="s">
        <v>428</v>
      </c>
      <c r="D53" t="s">
        <v>173</v>
      </c>
      <c r="E53" t="s">
        <v>429</v>
      </c>
      <c r="F53">
        <v>2009</v>
      </c>
      <c r="G53">
        <v>168</v>
      </c>
      <c r="H53">
        <v>0.40970654627539504</v>
      </c>
      <c r="I53">
        <v>0</v>
      </c>
      <c r="J53">
        <v>0</v>
      </c>
      <c r="K53">
        <v>0</v>
      </c>
      <c r="L53">
        <v>0.40970654627539504</v>
      </c>
      <c r="M53">
        <v>0</v>
      </c>
      <c r="N53">
        <v>0</v>
      </c>
      <c r="O53">
        <v>0.40970654627539504</v>
      </c>
    </row>
    <row r="54" spans="1:15" x14ac:dyDescent="0.25">
      <c r="A54">
        <v>107</v>
      </c>
      <c r="B54" t="s">
        <v>40</v>
      </c>
      <c r="C54" t="s">
        <v>41</v>
      </c>
      <c r="D54" t="s">
        <v>42</v>
      </c>
      <c r="E54" t="s">
        <v>35</v>
      </c>
      <c r="F54">
        <v>2009</v>
      </c>
      <c r="G54" t="s">
        <v>43</v>
      </c>
      <c r="H54">
        <v>0</v>
      </c>
      <c r="I54">
        <v>0.4</v>
      </c>
      <c r="J54">
        <v>0</v>
      </c>
      <c r="K54">
        <v>0</v>
      </c>
      <c r="L54">
        <v>0.4</v>
      </c>
      <c r="M54">
        <v>0</v>
      </c>
      <c r="N54">
        <v>0</v>
      </c>
      <c r="O54">
        <v>0.4</v>
      </c>
    </row>
    <row r="55" spans="1:15" x14ac:dyDescent="0.25">
      <c r="A55">
        <v>337</v>
      </c>
      <c r="B55" t="s">
        <v>40</v>
      </c>
      <c r="C55" t="s">
        <v>430</v>
      </c>
      <c r="D55" t="s">
        <v>173</v>
      </c>
      <c r="E55" t="s">
        <v>429</v>
      </c>
      <c r="F55">
        <v>2009</v>
      </c>
      <c r="G55">
        <v>168</v>
      </c>
      <c r="H55">
        <v>0.4</v>
      </c>
      <c r="I55">
        <v>0</v>
      </c>
      <c r="J55">
        <v>0</v>
      </c>
      <c r="K55">
        <v>0</v>
      </c>
      <c r="L55">
        <v>0.4</v>
      </c>
      <c r="M55">
        <v>0</v>
      </c>
      <c r="N55">
        <v>0</v>
      </c>
      <c r="O55">
        <v>0.4</v>
      </c>
    </row>
    <row r="56" spans="1:15" x14ac:dyDescent="0.25">
      <c r="A56">
        <v>511</v>
      </c>
      <c r="B56" t="s">
        <v>40</v>
      </c>
      <c r="C56" t="s">
        <v>680</v>
      </c>
      <c r="D56" t="s">
        <v>230</v>
      </c>
      <c r="E56" t="s">
        <v>631</v>
      </c>
      <c r="F56">
        <v>2009</v>
      </c>
      <c r="G56" t="s">
        <v>632</v>
      </c>
      <c r="H56">
        <v>0.4</v>
      </c>
      <c r="I56">
        <v>0</v>
      </c>
      <c r="J56">
        <v>0</v>
      </c>
      <c r="K56">
        <v>0</v>
      </c>
      <c r="L56">
        <v>0.4</v>
      </c>
      <c r="M56">
        <v>0</v>
      </c>
      <c r="N56">
        <v>0</v>
      </c>
      <c r="O56">
        <v>0.4</v>
      </c>
    </row>
    <row r="57" spans="1:15" x14ac:dyDescent="0.25">
      <c r="A57">
        <v>163</v>
      </c>
      <c r="B57" t="s">
        <v>40</v>
      </c>
      <c r="C57" t="s">
        <v>174</v>
      </c>
      <c r="D57" t="s">
        <v>81</v>
      </c>
      <c r="E57" t="s">
        <v>170</v>
      </c>
      <c r="F57">
        <v>2009</v>
      </c>
      <c r="G57" t="s">
        <v>171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</row>
    <row r="58" spans="1:15" x14ac:dyDescent="0.25">
      <c r="A58">
        <v>172</v>
      </c>
      <c r="B58" t="s">
        <v>40</v>
      </c>
      <c r="C58" t="s">
        <v>195</v>
      </c>
      <c r="D58" t="s">
        <v>196</v>
      </c>
      <c r="E58" t="s">
        <v>193</v>
      </c>
      <c r="F58">
        <v>2009</v>
      </c>
      <c r="G58" t="s">
        <v>194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>
        <v>220</v>
      </c>
      <c r="B59" t="s">
        <v>40</v>
      </c>
      <c r="C59" t="s">
        <v>279</v>
      </c>
      <c r="D59" t="s">
        <v>280</v>
      </c>
      <c r="E59" t="s">
        <v>269</v>
      </c>
      <c r="F59">
        <v>2009</v>
      </c>
      <c r="G59" t="s">
        <v>270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</row>
    <row r="60" spans="1:15" x14ac:dyDescent="0.25">
      <c r="A60">
        <v>685</v>
      </c>
      <c r="B60" t="s">
        <v>40</v>
      </c>
      <c r="C60" t="s">
        <v>648</v>
      </c>
      <c r="D60" t="s">
        <v>649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</row>
    <row r="61" spans="1:15" x14ac:dyDescent="0.25">
      <c r="A61" s="2">
        <v>221</v>
      </c>
      <c r="B61" s="2" t="s">
        <v>44</v>
      </c>
      <c r="C61" s="2" t="s">
        <v>281</v>
      </c>
      <c r="D61" s="2" t="s">
        <v>50</v>
      </c>
      <c r="E61" s="2" t="s">
        <v>269</v>
      </c>
      <c r="F61" s="2">
        <v>2008</v>
      </c>
      <c r="G61" s="2" t="s">
        <v>270</v>
      </c>
      <c r="H61" s="2">
        <v>1</v>
      </c>
      <c r="I61" s="2">
        <v>1</v>
      </c>
      <c r="J61" s="2">
        <v>1</v>
      </c>
      <c r="K61" s="2">
        <v>0.57461645746164569</v>
      </c>
      <c r="L61" s="2">
        <v>1</v>
      </c>
      <c r="M61" s="2">
        <v>1</v>
      </c>
      <c r="N61" s="2">
        <v>1</v>
      </c>
      <c r="O61" s="2">
        <v>3</v>
      </c>
    </row>
    <row r="62" spans="1:15" x14ac:dyDescent="0.25">
      <c r="A62" s="2">
        <v>222</v>
      </c>
      <c r="B62" s="2" t="s">
        <v>44</v>
      </c>
      <c r="C62" s="2" t="s">
        <v>282</v>
      </c>
      <c r="D62" s="2" t="s">
        <v>268</v>
      </c>
      <c r="E62" s="2" t="s">
        <v>269</v>
      </c>
      <c r="F62" s="2">
        <v>2008</v>
      </c>
      <c r="G62" s="2" t="s">
        <v>270</v>
      </c>
      <c r="H62" s="2">
        <v>0.68965517241379326</v>
      </c>
      <c r="I62" s="2">
        <v>0.88307155322862141</v>
      </c>
      <c r="J62" s="2">
        <v>0.78413524057217177</v>
      </c>
      <c r="K62" s="2">
        <v>0.78776290630975132</v>
      </c>
      <c r="L62" s="2">
        <v>0.88307155322862141</v>
      </c>
      <c r="M62" s="2">
        <v>0.78776290630975132</v>
      </c>
      <c r="N62" s="2">
        <v>0.78413524057217177</v>
      </c>
      <c r="O62" s="2">
        <v>2.4549697001105448</v>
      </c>
    </row>
    <row r="63" spans="1:15" x14ac:dyDescent="0.25">
      <c r="A63" s="2">
        <v>287</v>
      </c>
      <c r="B63" s="2" t="s">
        <v>44</v>
      </c>
      <c r="C63" s="2" t="s">
        <v>378</v>
      </c>
      <c r="D63" s="2" t="s">
        <v>109</v>
      </c>
      <c r="E63" s="2" t="s">
        <v>368</v>
      </c>
      <c r="F63" s="2">
        <v>2008</v>
      </c>
      <c r="G63" s="2" t="s">
        <v>369</v>
      </c>
      <c r="H63" s="2">
        <v>0.60698027314112302</v>
      </c>
      <c r="I63" s="2">
        <v>0.8377483443708611</v>
      </c>
      <c r="J63" s="2">
        <v>0.7060889929742391</v>
      </c>
      <c r="K63" s="2">
        <v>0.82071713147410352</v>
      </c>
      <c r="L63" s="2">
        <v>0.8377483443708611</v>
      </c>
      <c r="M63" s="2">
        <v>0.82071713147410352</v>
      </c>
      <c r="N63" s="2">
        <v>0.7060889929742391</v>
      </c>
      <c r="O63" s="2">
        <v>2.3645544688192039</v>
      </c>
    </row>
    <row r="64" spans="1:15" x14ac:dyDescent="0.25">
      <c r="A64">
        <v>643</v>
      </c>
      <c r="B64" t="s">
        <v>44</v>
      </c>
      <c r="C64" t="s">
        <v>836</v>
      </c>
      <c r="D64" t="s">
        <v>837</v>
      </c>
      <c r="E64" t="s">
        <v>517</v>
      </c>
      <c r="F64">
        <v>2008</v>
      </c>
      <c r="G64" t="s">
        <v>168</v>
      </c>
      <c r="H64">
        <v>0</v>
      </c>
      <c r="I64">
        <v>0.2</v>
      </c>
      <c r="J64">
        <v>0.85169491525423735</v>
      </c>
      <c r="K64">
        <v>1</v>
      </c>
      <c r="L64">
        <v>1</v>
      </c>
      <c r="M64">
        <v>0.85169491525423735</v>
      </c>
      <c r="N64">
        <v>0.2</v>
      </c>
      <c r="O64">
        <v>2.0516949152542376</v>
      </c>
    </row>
    <row r="65" spans="1:15" x14ac:dyDescent="0.25">
      <c r="A65">
        <v>124</v>
      </c>
      <c r="B65" t="s">
        <v>44</v>
      </c>
      <c r="C65" t="s">
        <v>92</v>
      </c>
      <c r="D65" t="s">
        <v>46</v>
      </c>
      <c r="E65" t="s">
        <v>78</v>
      </c>
      <c r="F65">
        <v>2008</v>
      </c>
      <c r="G65" t="s">
        <v>93</v>
      </c>
      <c r="H65">
        <v>0.4</v>
      </c>
      <c r="I65">
        <v>0.82410423452768744</v>
      </c>
      <c r="J65">
        <v>0.64769065520945224</v>
      </c>
      <c r="K65">
        <v>0.49223416965352446</v>
      </c>
      <c r="L65">
        <v>0.82410423452768744</v>
      </c>
      <c r="M65">
        <v>0.64769065520945224</v>
      </c>
      <c r="N65">
        <v>0.49223416965352446</v>
      </c>
      <c r="O65">
        <v>1.964029059390664</v>
      </c>
    </row>
    <row r="66" spans="1:15" x14ac:dyDescent="0.25">
      <c r="A66">
        <v>357</v>
      </c>
      <c r="B66" t="s">
        <v>44</v>
      </c>
      <c r="C66" t="s">
        <v>468</v>
      </c>
      <c r="D66" t="s">
        <v>173</v>
      </c>
      <c r="E66" t="s">
        <v>463</v>
      </c>
      <c r="F66">
        <v>2008</v>
      </c>
      <c r="G66" t="s">
        <v>464</v>
      </c>
      <c r="H66">
        <v>0.2</v>
      </c>
      <c r="I66">
        <v>0.72079772079772109</v>
      </c>
      <c r="J66">
        <v>0.2</v>
      </c>
      <c r="K66">
        <v>0.75874769797421726</v>
      </c>
      <c r="L66">
        <v>0.75874769797421726</v>
      </c>
      <c r="M66">
        <v>0.72079772079772109</v>
      </c>
      <c r="N66">
        <v>0.2</v>
      </c>
      <c r="O66">
        <v>1.6795454187719383</v>
      </c>
    </row>
    <row r="67" spans="1:15" x14ac:dyDescent="0.25">
      <c r="A67">
        <v>286</v>
      </c>
      <c r="B67" t="s">
        <v>44</v>
      </c>
      <c r="C67" t="s">
        <v>376</v>
      </c>
      <c r="D67" t="s">
        <v>377</v>
      </c>
      <c r="E67" t="s">
        <v>368</v>
      </c>
      <c r="F67">
        <v>2008</v>
      </c>
      <c r="G67" t="s">
        <v>369</v>
      </c>
      <c r="H67">
        <v>0.49937578027465673</v>
      </c>
      <c r="I67">
        <v>0.55000000000000004</v>
      </c>
      <c r="J67">
        <v>0.57102272727272729</v>
      </c>
      <c r="K67">
        <v>0.4567627494456763</v>
      </c>
      <c r="L67">
        <v>0.57102272727272729</v>
      </c>
      <c r="M67">
        <v>0.55000000000000004</v>
      </c>
      <c r="N67">
        <v>0.49937578027465673</v>
      </c>
      <c r="O67">
        <v>1.6203985075473841</v>
      </c>
    </row>
    <row r="68" spans="1:15" x14ac:dyDescent="0.25">
      <c r="A68">
        <v>641</v>
      </c>
      <c r="B68" t="s">
        <v>44</v>
      </c>
      <c r="C68" t="s">
        <v>834</v>
      </c>
      <c r="D68" t="s">
        <v>511</v>
      </c>
      <c r="E68" t="s">
        <v>517</v>
      </c>
      <c r="F68">
        <v>2008</v>
      </c>
      <c r="G68" t="s">
        <v>168</v>
      </c>
      <c r="H68">
        <v>0</v>
      </c>
      <c r="I68">
        <v>0.4</v>
      </c>
      <c r="J68">
        <v>0.4</v>
      </c>
      <c r="K68">
        <v>0.41241241241241244</v>
      </c>
      <c r="L68">
        <v>0.41241241241241244</v>
      </c>
      <c r="M68">
        <v>0.4</v>
      </c>
      <c r="N68">
        <v>0.4</v>
      </c>
      <c r="O68">
        <v>1.2124124124124125</v>
      </c>
    </row>
    <row r="69" spans="1:15" x14ac:dyDescent="0.25">
      <c r="A69">
        <v>479</v>
      </c>
      <c r="B69" t="s">
        <v>44</v>
      </c>
      <c r="C69" t="s">
        <v>644</v>
      </c>
      <c r="D69" t="s">
        <v>84</v>
      </c>
      <c r="E69" t="s">
        <v>631</v>
      </c>
      <c r="F69">
        <v>2008</v>
      </c>
      <c r="G69" t="s">
        <v>632</v>
      </c>
      <c r="H69">
        <v>0.4</v>
      </c>
      <c r="I69">
        <v>0.4</v>
      </c>
      <c r="J69">
        <v>0.4</v>
      </c>
      <c r="K69">
        <v>0</v>
      </c>
      <c r="L69">
        <v>0.4</v>
      </c>
      <c r="M69">
        <v>0.4</v>
      </c>
      <c r="N69">
        <v>0.4</v>
      </c>
      <c r="O69">
        <v>1.2000000000000002</v>
      </c>
    </row>
    <row r="70" spans="1:15" x14ac:dyDescent="0.25">
      <c r="A70">
        <v>606</v>
      </c>
      <c r="B70" t="s">
        <v>44</v>
      </c>
      <c r="C70" t="s">
        <v>798</v>
      </c>
      <c r="D70" t="s">
        <v>95</v>
      </c>
      <c r="E70" t="s">
        <v>193</v>
      </c>
      <c r="F70">
        <v>2008</v>
      </c>
      <c r="G70" t="s">
        <v>194</v>
      </c>
      <c r="H70">
        <v>0</v>
      </c>
      <c r="I70">
        <v>0.64376590330788819</v>
      </c>
      <c r="J70">
        <v>0</v>
      </c>
      <c r="K70">
        <v>0.48642266824085001</v>
      </c>
      <c r="L70">
        <v>0.64376590330788819</v>
      </c>
      <c r="M70">
        <v>0.48642266824085001</v>
      </c>
      <c r="N70">
        <v>0</v>
      </c>
      <c r="O70">
        <v>1.1301885715487381</v>
      </c>
    </row>
    <row r="71" spans="1:15" x14ac:dyDescent="0.25">
      <c r="A71">
        <v>481</v>
      </c>
      <c r="B71" t="s">
        <v>44</v>
      </c>
      <c r="C71" t="s">
        <v>646</v>
      </c>
      <c r="D71" t="s">
        <v>647</v>
      </c>
      <c r="E71" t="s">
        <v>631</v>
      </c>
      <c r="F71">
        <v>2008</v>
      </c>
      <c r="G71" t="s">
        <v>632</v>
      </c>
      <c r="H71">
        <v>0.4</v>
      </c>
      <c r="I71">
        <v>0.4</v>
      </c>
      <c r="J71">
        <v>0.2</v>
      </c>
      <c r="K71">
        <v>0</v>
      </c>
      <c r="L71">
        <v>0.4</v>
      </c>
      <c r="M71">
        <v>0.4</v>
      </c>
      <c r="N71">
        <v>0.2</v>
      </c>
      <c r="O71">
        <v>1</v>
      </c>
    </row>
    <row r="72" spans="1:15" x14ac:dyDescent="0.25">
      <c r="A72">
        <v>189</v>
      </c>
      <c r="B72" t="s">
        <v>44</v>
      </c>
      <c r="C72" t="s">
        <v>235</v>
      </c>
      <c r="D72" t="s">
        <v>106</v>
      </c>
      <c r="E72" t="s">
        <v>234</v>
      </c>
      <c r="F72">
        <v>2008</v>
      </c>
      <c r="G72">
        <v>10</v>
      </c>
      <c r="H72">
        <v>0</v>
      </c>
      <c r="I72">
        <v>0.2</v>
      </c>
      <c r="J72">
        <v>0.53221535745807591</v>
      </c>
      <c r="K72">
        <v>0.2</v>
      </c>
      <c r="L72">
        <v>0.53221535745807591</v>
      </c>
      <c r="M72">
        <v>0.2</v>
      </c>
      <c r="N72">
        <v>0.2</v>
      </c>
      <c r="O72">
        <v>0.93221535745807582</v>
      </c>
    </row>
    <row r="73" spans="1:15" x14ac:dyDescent="0.25">
      <c r="A73">
        <v>480</v>
      </c>
      <c r="B73" t="s">
        <v>44</v>
      </c>
      <c r="C73" t="s">
        <v>645</v>
      </c>
      <c r="D73" t="s">
        <v>46</v>
      </c>
      <c r="E73" t="s">
        <v>631</v>
      </c>
      <c r="F73">
        <v>2008</v>
      </c>
      <c r="G73" t="s">
        <v>632</v>
      </c>
      <c r="H73">
        <v>0</v>
      </c>
      <c r="I73">
        <v>0.4</v>
      </c>
      <c r="J73">
        <v>0.4</v>
      </c>
      <c r="K73">
        <v>0</v>
      </c>
      <c r="L73">
        <v>0.4</v>
      </c>
      <c r="M73">
        <v>0.4</v>
      </c>
      <c r="N73">
        <v>0</v>
      </c>
      <c r="O73">
        <v>0.8</v>
      </c>
    </row>
    <row r="74" spans="1:15" x14ac:dyDescent="0.25">
      <c r="A74">
        <v>664</v>
      </c>
      <c r="B74" t="s">
        <v>44</v>
      </c>
      <c r="C74" t="s">
        <v>771</v>
      </c>
      <c r="D74" t="s">
        <v>230</v>
      </c>
      <c r="E74" t="s">
        <v>517</v>
      </c>
      <c r="F74">
        <v>2008</v>
      </c>
      <c r="G74" t="s">
        <v>865</v>
      </c>
      <c r="H74">
        <v>0</v>
      </c>
      <c r="I74">
        <v>0</v>
      </c>
      <c r="J74">
        <v>0.4</v>
      </c>
      <c r="K74">
        <v>0.2</v>
      </c>
      <c r="L74">
        <v>0.4</v>
      </c>
      <c r="M74">
        <v>0.2</v>
      </c>
      <c r="N74">
        <v>0</v>
      </c>
      <c r="O74">
        <v>0.60000000000000009</v>
      </c>
    </row>
    <row r="75" spans="1:15" x14ac:dyDescent="0.25">
      <c r="A75">
        <v>445</v>
      </c>
      <c r="B75" t="s">
        <v>44</v>
      </c>
      <c r="C75" t="s">
        <v>599</v>
      </c>
      <c r="D75" t="s">
        <v>565</v>
      </c>
      <c r="E75" t="s">
        <v>591</v>
      </c>
      <c r="F75">
        <v>2008</v>
      </c>
      <c r="G75" t="s">
        <v>597</v>
      </c>
      <c r="H75">
        <v>0</v>
      </c>
      <c r="I75">
        <v>0.4</v>
      </c>
      <c r="J75">
        <v>0</v>
      </c>
      <c r="K75">
        <v>0</v>
      </c>
      <c r="L75">
        <v>0.4</v>
      </c>
      <c r="M75">
        <v>0</v>
      </c>
      <c r="N75">
        <v>0</v>
      </c>
      <c r="O75">
        <v>0.4</v>
      </c>
    </row>
    <row r="76" spans="1:15" x14ac:dyDescent="0.25">
      <c r="A76">
        <v>569</v>
      </c>
      <c r="B76" t="s">
        <v>44</v>
      </c>
      <c r="C76" t="s">
        <v>771</v>
      </c>
      <c r="D76" t="s">
        <v>772</v>
      </c>
      <c r="E76" t="s">
        <v>517</v>
      </c>
      <c r="F76">
        <v>2008</v>
      </c>
      <c r="G76" t="s">
        <v>21</v>
      </c>
      <c r="H76">
        <v>0</v>
      </c>
      <c r="I76">
        <v>0.4</v>
      </c>
      <c r="J76">
        <v>0</v>
      </c>
      <c r="K76">
        <v>0</v>
      </c>
      <c r="L76">
        <v>0.4</v>
      </c>
      <c r="M76">
        <v>0</v>
      </c>
      <c r="N76">
        <v>0</v>
      </c>
      <c r="O76">
        <v>0.4</v>
      </c>
    </row>
    <row r="77" spans="1:15" x14ac:dyDescent="0.25">
      <c r="A77">
        <v>108</v>
      </c>
      <c r="B77" t="s">
        <v>44</v>
      </c>
      <c r="C77" t="s">
        <v>45</v>
      </c>
      <c r="D77" t="s">
        <v>46</v>
      </c>
      <c r="E77" t="s">
        <v>35</v>
      </c>
      <c r="F77">
        <v>2008</v>
      </c>
      <c r="G77" t="s">
        <v>47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>
        <v>180</v>
      </c>
      <c r="B78" t="s">
        <v>44</v>
      </c>
      <c r="C78" t="s">
        <v>210</v>
      </c>
      <c r="D78" t="s">
        <v>211</v>
      </c>
      <c r="E78" t="s">
        <v>212</v>
      </c>
      <c r="F78">
        <v>2008</v>
      </c>
      <c r="G78" t="s">
        <v>213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</row>
    <row r="79" spans="1:15" x14ac:dyDescent="0.25">
      <c r="A79">
        <v>478</v>
      </c>
      <c r="B79" t="s">
        <v>44</v>
      </c>
      <c r="C79" t="s">
        <v>642</v>
      </c>
      <c r="D79" t="s">
        <v>643</v>
      </c>
      <c r="E79" t="s">
        <v>631</v>
      </c>
      <c r="F79">
        <v>2008</v>
      </c>
      <c r="G79" t="s">
        <v>632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</row>
    <row r="80" spans="1:15" x14ac:dyDescent="0.25">
      <c r="A80">
        <v>570</v>
      </c>
      <c r="B80" t="s">
        <v>44</v>
      </c>
      <c r="C80" t="s">
        <v>648</v>
      </c>
      <c r="D80" t="s">
        <v>649</v>
      </c>
      <c r="E80" t="s">
        <v>649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</row>
    <row r="81" spans="1:15" x14ac:dyDescent="0.25">
      <c r="A81">
        <v>597</v>
      </c>
      <c r="B81" t="s">
        <v>44</v>
      </c>
      <c r="C81" t="s">
        <v>785</v>
      </c>
      <c r="D81" t="s">
        <v>785</v>
      </c>
      <c r="E81" t="s">
        <v>649</v>
      </c>
      <c r="F81">
        <v>2008</v>
      </c>
      <c r="G81" t="s">
        <v>63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>
        <v>693</v>
      </c>
      <c r="B82" t="s">
        <v>44</v>
      </c>
      <c r="C82" t="s">
        <v>867</v>
      </c>
      <c r="D82" t="s">
        <v>868</v>
      </c>
      <c r="E82" t="s">
        <v>869</v>
      </c>
      <c r="F82">
        <v>2008</v>
      </c>
      <c r="G82" t="s">
        <v>870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</row>
    <row r="83" spans="1:15" x14ac:dyDescent="0.25">
      <c r="A83" s="2">
        <v>446</v>
      </c>
      <c r="B83" s="2" t="s">
        <v>336</v>
      </c>
      <c r="C83" s="2" t="s">
        <v>600</v>
      </c>
      <c r="D83" s="2" t="s">
        <v>601</v>
      </c>
      <c r="E83" s="2" t="s">
        <v>591</v>
      </c>
      <c r="F83" s="2">
        <v>2007</v>
      </c>
      <c r="G83" s="2" t="s">
        <v>597</v>
      </c>
      <c r="H83" s="2">
        <v>1</v>
      </c>
      <c r="I83" s="2">
        <v>0.2</v>
      </c>
      <c r="J83" s="2">
        <v>1</v>
      </c>
      <c r="K83" s="2">
        <v>1</v>
      </c>
      <c r="L83" s="2">
        <v>1</v>
      </c>
      <c r="M83" s="2">
        <v>1</v>
      </c>
      <c r="N83" s="2">
        <v>1</v>
      </c>
      <c r="O83" s="2">
        <v>3</v>
      </c>
    </row>
    <row r="84" spans="1:15" x14ac:dyDescent="0.25">
      <c r="A84" s="2">
        <v>358</v>
      </c>
      <c r="B84" s="2" t="s">
        <v>336</v>
      </c>
      <c r="C84" s="2" t="s">
        <v>469</v>
      </c>
      <c r="D84" s="2" t="s">
        <v>470</v>
      </c>
      <c r="E84" s="2" t="s">
        <v>463</v>
      </c>
      <c r="F84" s="2">
        <v>2007</v>
      </c>
      <c r="G84" s="2" t="s">
        <v>471</v>
      </c>
      <c r="H84" s="2">
        <v>0.92356687898089163</v>
      </c>
      <c r="I84" s="2">
        <v>0.2</v>
      </c>
      <c r="J84" s="2">
        <v>0.95127610208816693</v>
      </c>
      <c r="K84" s="2">
        <v>0.88814531548757158</v>
      </c>
      <c r="L84" s="2">
        <v>0.95127610208816693</v>
      </c>
      <c r="M84" s="2">
        <v>0.92356687898089163</v>
      </c>
      <c r="N84" s="2">
        <v>0.88814531548757158</v>
      </c>
      <c r="O84" s="2">
        <v>2.7629882965566299</v>
      </c>
    </row>
    <row r="85" spans="1:15" x14ac:dyDescent="0.25">
      <c r="A85" s="2">
        <v>267</v>
      </c>
      <c r="B85" s="2" t="s">
        <v>336</v>
      </c>
      <c r="C85" s="2" t="s">
        <v>337</v>
      </c>
      <c r="D85" s="2" t="s">
        <v>211</v>
      </c>
      <c r="E85" s="2" t="s">
        <v>332</v>
      </c>
      <c r="F85" s="2">
        <v>2007</v>
      </c>
      <c r="G85" s="2">
        <v>58</v>
      </c>
      <c r="H85" s="2">
        <v>0</v>
      </c>
      <c r="I85" s="2">
        <v>0.76790830945558741</v>
      </c>
      <c r="J85" s="2">
        <v>0.69570135746606332</v>
      </c>
      <c r="K85" s="2">
        <v>0.67514534883720922</v>
      </c>
      <c r="L85" s="2">
        <v>0.76790830945558741</v>
      </c>
      <c r="M85" s="2">
        <v>0.69570135746606332</v>
      </c>
      <c r="N85" s="2">
        <v>0.67514534883720922</v>
      </c>
      <c r="O85" s="2">
        <v>2.1387550157588597</v>
      </c>
    </row>
    <row r="86" spans="1:15" x14ac:dyDescent="0.25">
      <c r="A86">
        <v>383</v>
      </c>
      <c r="B86" t="s">
        <v>336</v>
      </c>
      <c r="C86" t="s">
        <v>503</v>
      </c>
      <c r="D86" t="s">
        <v>160</v>
      </c>
      <c r="E86" t="s">
        <v>463</v>
      </c>
      <c r="F86">
        <v>2007</v>
      </c>
      <c r="G86" t="s">
        <v>467</v>
      </c>
      <c r="H86">
        <v>0.8950617283950616</v>
      </c>
      <c r="I86">
        <v>1</v>
      </c>
      <c r="J86">
        <v>0</v>
      </c>
      <c r="K86">
        <v>0</v>
      </c>
      <c r="L86">
        <v>1</v>
      </c>
      <c r="M86">
        <v>0.8950617283950616</v>
      </c>
      <c r="N86">
        <v>0</v>
      </c>
      <c r="O86">
        <v>1.8950617283950617</v>
      </c>
    </row>
    <row r="87" spans="1:15" x14ac:dyDescent="0.25">
      <c r="A87">
        <v>382</v>
      </c>
      <c r="B87" t="s">
        <v>336</v>
      </c>
      <c r="C87" t="s">
        <v>502</v>
      </c>
      <c r="D87" t="s">
        <v>211</v>
      </c>
      <c r="E87" t="s">
        <v>463</v>
      </c>
      <c r="F87">
        <v>2007</v>
      </c>
      <c r="G87" t="s">
        <v>464</v>
      </c>
      <c r="H87">
        <v>0.88685015290519864</v>
      </c>
      <c r="I87">
        <v>0.2</v>
      </c>
      <c r="J87">
        <v>0</v>
      </c>
      <c r="K87">
        <v>0.77870913663034347</v>
      </c>
      <c r="L87">
        <v>0.88685015290519864</v>
      </c>
      <c r="M87">
        <v>0.77870913663034347</v>
      </c>
      <c r="N87">
        <v>0.2</v>
      </c>
      <c r="O87">
        <v>1.8655592895355422</v>
      </c>
    </row>
    <row r="88" spans="1:15" x14ac:dyDescent="0.25">
      <c r="A88">
        <v>415</v>
      </c>
      <c r="B88" t="s">
        <v>336</v>
      </c>
      <c r="C88" t="s">
        <v>548</v>
      </c>
      <c r="D88" t="s">
        <v>475</v>
      </c>
      <c r="E88" t="s">
        <v>549</v>
      </c>
      <c r="F88">
        <v>2007</v>
      </c>
      <c r="G88" t="s">
        <v>168</v>
      </c>
      <c r="H88">
        <v>0.2</v>
      </c>
      <c r="I88">
        <v>0.5148895292987512</v>
      </c>
      <c r="J88">
        <v>0.59106198942815957</v>
      </c>
      <c r="K88">
        <v>0.53116066323613498</v>
      </c>
      <c r="L88">
        <v>0.59106198942815957</v>
      </c>
      <c r="M88">
        <v>0.53116066323613498</v>
      </c>
      <c r="N88">
        <v>0.5148895292987512</v>
      </c>
      <c r="O88">
        <v>1.6371121819630456</v>
      </c>
    </row>
    <row r="89" spans="1:15" x14ac:dyDescent="0.25">
      <c r="A89">
        <v>288</v>
      </c>
      <c r="B89" t="s">
        <v>336</v>
      </c>
      <c r="C89" t="s">
        <v>372</v>
      </c>
      <c r="D89" t="s">
        <v>277</v>
      </c>
      <c r="E89" t="s">
        <v>368</v>
      </c>
      <c r="F89">
        <v>2007</v>
      </c>
      <c r="G89" t="s">
        <v>374</v>
      </c>
      <c r="H89">
        <v>0.4927782497875956</v>
      </c>
      <c r="I89">
        <v>0.4</v>
      </c>
      <c r="J89">
        <v>0.43524416135881105</v>
      </c>
      <c r="K89">
        <v>0.41344014241210492</v>
      </c>
      <c r="L89">
        <v>0.4927782497875956</v>
      </c>
      <c r="M89">
        <v>0.43524416135881105</v>
      </c>
      <c r="N89">
        <v>0.41344014241210492</v>
      </c>
      <c r="O89">
        <v>1.3414625535585114</v>
      </c>
    </row>
    <row r="90" spans="1:15" x14ac:dyDescent="0.25">
      <c r="A90">
        <v>635</v>
      </c>
      <c r="B90" t="s">
        <v>336</v>
      </c>
      <c r="C90" t="s">
        <v>574</v>
      </c>
      <c r="D90" t="s">
        <v>289</v>
      </c>
      <c r="E90" t="s">
        <v>517</v>
      </c>
      <c r="F90">
        <v>2007</v>
      </c>
      <c r="G90" t="s">
        <v>168</v>
      </c>
      <c r="H90">
        <v>0</v>
      </c>
      <c r="I90">
        <v>0.56243441762854152</v>
      </c>
      <c r="J90">
        <v>0.53478260869565208</v>
      </c>
      <c r="K90">
        <v>0.2</v>
      </c>
      <c r="L90">
        <v>0.56243441762854152</v>
      </c>
      <c r="M90">
        <v>0.53478260869565208</v>
      </c>
      <c r="N90">
        <v>0.2</v>
      </c>
      <c r="O90">
        <v>1.2972170263241936</v>
      </c>
    </row>
    <row r="91" spans="1:15" x14ac:dyDescent="0.25">
      <c r="A91">
        <v>485</v>
      </c>
      <c r="B91" t="s">
        <v>336</v>
      </c>
      <c r="C91" t="s">
        <v>650</v>
      </c>
      <c r="D91" t="s">
        <v>211</v>
      </c>
      <c r="E91" t="s">
        <v>631</v>
      </c>
      <c r="F91">
        <v>2007</v>
      </c>
      <c r="G91" t="s">
        <v>632</v>
      </c>
      <c r="H91">
        <v>0.2</v>
      </c>
      <c r="I91">
        <v>0.2</v>
      </c>
      <c r="J91">
        <v>0.5965082444228903</v>
      </c>
      <c r="K91">
        <v>0.45097087378640766</v>
      </c>
      <c r="L91">
        <v>0.5965082444228903</v>
      </c>
      <c r="M91">
        <v>0.45097087378640766</v>
      </c>
      <c r="N91">
        <v>0.2</v>
      </c>
      <c r="O91">
        <v>1.2474791182092979</v>
      </c>
    </row>
    <row r="92" spans="1:15" x14ac:dyDescent="0.25">
      <c r="A92">
        <v>648</v>
      </c>
      <c r="B92" t="s">
        <v>336</v>
      </c>
      <c r="C92" t="s">
        <v>841</v>
      </c>
      <c r="D92" t="s">
        <v>565</v>
      </c>
      <c r="E92" t="s">
        <v>517</v>
      </c>
      <c r="F92">
        <v>2007</v>
      </c>
      <c r="G92" t="s">
        <v>168</v>
      </c>
      <c r="H92">
        <v>0</v>
      </c>
      <c r="I92">
        <v>0.4</v>
      </c>
      <c r="J92">
        <v>0</v>
      </c>
      <c r="K92">
        <v>0.4</v>
      </c>
      <c r="L92">
        <v>0.4</v>
      </c>
      <c r="M92">
        <v>0.4</v>
      </c>
      <c r="N92">
        <v>0</v>
      </c>
      <c r="O92">
        <v>0.8</v>
      </c>
    </row>
    <row r="93" spans="1:15" x14ac:dyDescent="0.25">
      <c r="A93">
        <v>654</v>
      </c>
      <c r="B93" t="s">
        <v>336</v>
      </c>
      <c r="C93" t="s">
        <v>848</v>
      </c>
      <c r="D93" t="s">
        <v>601</v>
      </c>
      <c r="E93" t="s">
        <v>591</v>
      </c>
      <c r="F93">
        <v>2007</v>
      </c>
      <c r="G93" t="s">
        <v>849</v>
      </c>
      <c r="H93">
        <v>0</v>
      </c>
      <c r="I93">
        <v>0.4</v>
      </c>
      <c r="J93">
        <v>0</v>
      </c>
      <c r="K93">
        <v>0.4</v>
      </c>
      <c r="L93">
        <v>0.4</v>
      </c>
      <c r="M93">
        <v>0.4</v>
      </c>
      <c r="N93">
        <v>0</v>
      </c>
      <c r="O93">
        <v>0.8</v>
      </c>
    </row>
    <row r="94" spans="1:15" x14ac:dyDescent="0.25">
      <c r="A94">
        <v>589</v>
      </c>
      <c r="B94" t="s">
        <v>336</v>
      </c>
      <c r="C94" t="s">
        <v>649</v>
      </c>
      <c r="D94" t="s">
        <v>649</v>
      </c>
      <c r="E94" t="s">
        <v>649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</row>
    <row r="95" spans="1:15" x14ac:dyDescent="0.25">
      <c r="A95">
        <v>591</v>
      </c>
      <c r="B95" t="s">
        <v>336</v>
      </c>
      <c r="C95" t="s">
        <v>648</v>
      </c>
      <c r="D95" t="s">
        <v>649</v>
      </c>
      <c r="E95" t="s">
        <v>649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</row>
    <row r="96" spans="1:15" x14ac:dyDescent="0.25">
      <c r="A96">
        <v>592</v>
      </c>
      <c r="B96" t="s">
        <v>336</v>
      </c>
      <c r="C96" t="s">
        <v>648</v>
      </c>
      <c r="D96" t="s">
        <v>649</v>
      </c>
      <c r="E96" t="s">
        <v>649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</row>
    <row r="97" spans="1:15" x14ac:dyDescent="0.25">
      <c r="A97">
        <v>686</v>
      </c>
      <c r="B97" t="s">
        <v>336</v>
      </c>
      <c r="C97" t="s">
        <v>648</v>
      </c>
      <c r="D97" t="s">
        <v>649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</row>
    <row r="98" spans="1:15" x14ac:dyDescent="0.25">
      <c r="A98" s="2">
        <v>223</v>
      </c>
      <c r="B98" s="2" t="s">
        <v>236</v>
      </c>
      <c r="C98" s="2" t="s">
        <v>283</v>
      </c>
      <c r="D98" s="2" t="s">
        <v>109</v>
      </c>
      <c r="E98" s="2" t="s">
        <v>269</v>
      </c>
      <c r="F98" s="2">
        <v>2006</v>
      </c>
      <c r="G98" s="2" t="s">
        <v>270</v>
      </c>
      <c r="H98" s="2">
        <v>1</v>
      </c>
      <c r="I98" s="2">
        <v>1</v>
      </c>
      <c r="J98" s="2">
        <v>1</v>
      </c>
      <c r="K98" s="2">
        <v>0.67999999999999994</v>
      </c>
      <c r="L98" s="2">
        <v>1</v>
      </c>
      <c r="M98" s="2">
        <v>1</v>
      </c>
      <c r="N98" s="2">
        <v>1</v>
      </c>
      <c r="O98" s="2">
        <v>3</v>
      </c>
    </row>
    <row r="99" spans="1:15" x14ac:dyDescent="0.25">
      <c r="A99" s="2">
        <v>190</v>
      </c>
      <c r="B99" s="2" t="s">
        <v>236</v>
      </c>
      <c r="C99" s="2" t="s">
        <v>237</v>
      </c>
      <c r="D99" s="2" t="s">
        <v>95</v>
      </c>
      <c r="E99" s="2" t="s">
        <v>234</v>
      </c>
      <c r="F99" s="2">
        <v>2006</v>
      </c>
      <c r="G99" s="2">
        <v>150</v>
      </c>
      <c r="H99" s="2">
        <v>0</v>
      </c>
      <c r="I99" s="2">
        <v>0.9100585417775412</v>
      </c>
      <c r="J99" s="2">
        <v>0.60738936256597642</v>
      </c>
      <c r="K99" s="2">
        <v>1</v>
      </c>
      <c r="L99" s="2">
        <v>1</v>
      </c>
      <c r="M99" s="2">
        <v>0.9100585417775412</v>
      </c>
      <c r="N99" s="2">
        <v>0.60738936256597642</v>
      </c>
      <c r="O99" s="2">
        <v>2.5174479043435176</v>
      </c>
    </row>
    <row r="100" spans="1:15" x14ac:dyDescent="0.25">
      <c r="A100" s="2">
        <v>650</v>
      </c>
      <c r="B100" s="2" t="s">
        <v>236</v>
      </c>
      <c r="C100" s="2" t="s">
        <v>843</v>
      </c>
      <c r="D100" s="2" t="s">
        <v>46</v>
      </c>
      <c r="E100" s="2" t="s">
        <v>517</v>
      </c>
      <c r="F100" s="2">
        <v>2006</v>
      </c>
      <c r="G100" s="2" t="s">
        <v>168</v>
      </c>
      <c r="H100" s="2">
        <v>0</v>
      </c>
      <c r="I100" s="2">
        <v>0</v>
      </c>
      <c r="J100" s="2">
        <v>0.70234741784037558</v>
      </c>
      <c r="K100" s="2">
        <v>0.95735374521596495</v>
      </c>
      <c r="L100" s="2">
        <v>0.95735374521596495</v>
      </c>
      <c r="M100" s="2">
        <v>0.70234741784037558</v>
      </c>
      <c r="N100" s="2">
        <v>0</v>
      </c>
      <c r="O100" s="2">
        <v>1.6597011630563405</v>
      </c>
    </row>
    <row r="101" spans="1:15" x14ac:dyDescent="0.25">
      <c r="A101">
        <v>665</v>
      </c>
      <c r="B101" t="s">
        <v>236</v>
      </c>
      <c r="C101" t="s">
        <v>871</v>
      </c>
      <c r="D101" t="s">
        <v>196</v>
      </c>
      <c r="E101" t="s">
        <v>872</v>
      </c>
      <c r="F101">
        <v>2006</v>
      </c>
      <c r="G101" t="s">
        <v>873</v>
      </c>
      <c r="H101">
        <v>0</v>
      </c>
      <c r="I101">
        <v>0</v>
      </c>
      <c r="J101">
        <v>0.40552995391705066</v>
      </c>
      <c r="K101">
        <v>0.6558052434456928</v>
      </c>
      <c r="L101">
        <v>0.6558052434456928</v>
      </c>
      <c r="M101">
        <v>0.40552995391705066</v>
      </c>
      <c r="N101">
        <v>0</v>
      </c>
      <c r="O101">
        <v>1.0613351973627434</v>
      </c>
    </row>
    <row r="102" spans="1:15" x14ac:dyDescent="0.25">
      <c r="A102">
        <v>599</v>
      </c>
      <c r="B102" t="s">
        <v>236</v>
      </c>
      <c r="C102" t="s">
        <v>786</v>
      </c>
      <c r="D102" t="s">
        <v>84</v>
      </c>
      <c r="E102" t="s">
        <v>62</v>
      </c>
      <c r="F102">
        <v>2006</v>
      </c>
      <c r="G102" t="s">
        <v>63</v>
      </c>
      <c r="H102">
        <v>0</v>
      </c>
      <c r="I102">
        <v>0.84277969443075396</v>
      </c>
      <c r="J102">
        <v>0</v>
      </c>
      <c r="K102">
        <v>0</v>
      </c>
      <c r="L102">
        <v>0.84277969443075396</v>
      </c>
      <c r="M102">
        <v>0</v>
      </c>
      <c r="N102">
        <v>0</v>
      </c>
      <c r="O102">
        <v>0.84277969443075396</v>
      </c>
    </row>
    <row r="103" spans="1:15" x14ac:dyDescent="0.25">
      <c r="A103">
        <v>486</v>
      </c>
      <c r="B103" t="s">
        <v>236</v>
      </c>
      <c r="C103" t="s">
        <v>651</v>
      </c>
      <c r="D103" t="s">
        <v>46</v>
      </c>
      <c r="E103" t="s">
        <v>631</v>
      </c>
      <c r="F103">
        <v>2006</v>
      </c>
      <c r="G103" t="s">
        <v>632</v>
      </c>
      <c r="H103">
        <v>0.2</v>
      </c>
      <c r="I103">
        <v>0</v>
      </c>
      <c r="J103">
        <v>0</v>
      </c>
      <c r="K103">
        <v>0.2</v>
      </c>
      <c r="L103">
        <v>0.2</v>
      </c>
      <c r="M103">
        <v>0.2</v>
      </c>
      <c r="N103">
        <v>0</v>
      </c>
      <c r="O103">
        <v>0.4</v>
      </c>
    </row>
    <row r="104" spans="1:15" x14ac:dyDescent="0.25">
      <c r="A104">
        <v>487</v>
      </c>
      <c r="B104" t="s">
        <v>236</v>
      </c>
      <c r="C104" t="s">
        <v>652</v>
      </c>
      <c r="D104" t="s">
        <v>277</v>
      </c>
      <c r="E104" t="s">
        <v>631</v>
      </c>
      <c r="F104">
        <v>2006</v>
      </c>
      <c r="G104" t="s">
        <v>632</v>
      </c>
      <c r="H104">
        <v>0.2</v>
      </c>
      <c r="I104">
        <v>0</v>
      </c>
      <c r="J104">
        <v>0</v>
      </c>
      <c r="K104">
        <v>0.2</v>
      </c>
      <c r="L104">
        <v>0.2</v>
      </c>
      <c r="M104">
        <v>0.2</v>
      </c>
      <c r="N104">
        <v>0</v>
      </c>
      <c r="O104">
        <v>0.4</v>
      </c>
    </row>
    <row r="105" spans="1:15" x14ac:dyDescent="0.25">
      <c r="A105">
        <v>573</v>
      </c>
      <c r="B105" t="s">
        <v>236</v>
      </c>
      <c r="C105" t="s">
        <v>648</v>
      </c>
      <c r="D105" t="s">
        <v>649</v>
      </c>
      <c r="E105" t="s">
        <v>649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</row>
    <row r="106" spans="1:15" x14ac:dyDescent="0.25">
      <c r="A106">
        <v>574</v>
      </c>
      <c r="B106" t="s">
        <v>236</v>
      </c>
      <c r="C106" t="s">
        <v>648</v>
      </c>
      <c r="D106" t="s">
        <v>649</v>
      </c>
      <c r="E106" t="s">
        <v>649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</row>
    <row r="107" spans="1:15" x14ac:dyDescent="0.25">
      <c r="A107" s="2">
        <v>447</v>
      </c>
      <c r="B107" s="2" t="s">
        <v>17</v>
      </c>
      <c r="C107" s="2" t="s">
        <v>602</v>
      </c>
      <c r="D107" s="2" t="s">
        <v>160</v>
      </c>
      <c r="E107" s="2" t="s">
        <v>591</v>
      </c>
      <c r="F107" s="2">
        <v>2005</v>
      </c>
      <c r="G107" s="2" t="s">
        <v>603</v>
      </c>
      <c r="H107" s="2">
        <v>1</v>
      </c>
      <c r="I107" s="2">
        <v>1</v>
      </c>
      <c r="J107" s="2">
        <v>0.98695652173913062</v>
      </c>
      <c r="K107" s="2">
        <v>0.80638722554890208</v>
      </c>
      <c r="L107" s="2">
        <v>1</v>
      </c>
      <c r="M107" s="2">
        <v>1</v>
      </c>
      <c r="N107" s="2">
        <v>0.98695652173913062</v>
      </c>
      <c r="O107" s="2">
        <v>2.9869565217391307</v>
      </c>
    </row>
    <row r="108" spans="1:15" x14ac:dyDescent="0.25">
      <c r="A108" s="2">
        <v>359</v>
      </c>
      <c r="B108" s="2" t="s">
        <v>17</v>
      </c>
      <c r="C108" s="2" t="s">
        <v>472</v>
      </c>
      <c r="D108" s="2" t="s">
        <v>50</v>
      </c>
      <c r="E108" s="2" t="s">
        <v>463</v>
      </c>
      <c r="F108" s="2">
        <v>2004</v>
      </c>
      <c r="G108" s="2" t="s">
        <v>473</v>
      </c>
      <c r="H108" s="2">
        <v>0.97254004576659037</v>
      </c>
      <c r="I108" s="2">
        <v>0.93485342019543971</v>
      </c>
      <c r="J108" s="2">
        <v>1</v>
      </c>
      <c r="K108" s="2">
        <v>0.86695278969957079</v>
      </c>
      <c r="L108" s="2">
        <v>1</v>
      </c>
      <c r="M108" s="2">
        <v>0.97254004576659037</v>
      </c>
      <c r="N108" s="2">
        <v>0.93485342019543971</v>
      </c>
      <c r="O108" s="2">
        <v>2.9073934659620302</v>
      </c>
    </row>
    <row r="109" spans="1:15" x14ac:dyDescent="0.25">
      <c r="A109" s="2">
        <v>448</v>
      </c>
      <c r="B109" s="2" t="s">
        <v>17</v>
      </c>
      <c r="C109" s="2" t="s">
        <v>604</v>
      </c>
      <c r="D109" s="2" t="s">
        <v>605</v>
      </c>
      <c r="E109" s="2" t="s">
        <v>591</v>
      </c>
      <c r="F109" s="2">
        <v>2004</v>
      </c>
      <c r="G109" s="2" t="s">
        <v>606</v>
      </c>
      <c r="H109" s="2">
        <v>0.75088339222614842</v>
      </c>
      <c r="I109" s="2">
        <v>0.82234957020057298</v>
      </c>
      <c r="J109" s="2">
        <v>0.87795444778685006</v>
      </c>
      <c r="K109" s="2">
        <v>0.80052840158520477</v>
      </c>
      <c r="L109" s="2">
        <v>0.87795444778685006</v>
      </c>
      <c r="M109" s="2">
        <v>0.82234957020057298</v>
      </c>
      <c r="N109" s="2">
        <v>0.80052840158520477</v>
      </c>
      <c r="O109" s="2">
        <v>2.5008324195726281</v>
      </c>
    </row>
    <row r="110" spans="1:15" x14ac:dyDescent="0.25">
      <c r="A110">
        <v>449</v>
      </c>
      <c r="B110" t="s">
        <v>17</v>
      </c>
      <c r="C110" t="s">
        <v>607</v>
      </c>
      <c r="D110" t="s">
        <v>196</v>
      </c>
      <c r="E110" t="s">
        <v>591</v>
      </c>
      <c r="F110">
        <v>2004</v>
      </c>
      <c r="G110" t="s">
        <v>608</v>
      </c>
      <c r="H110">
        <v>0.7776761207685271</v>
      </c>
      <c r="I110">
        <v>0.77989130434782605</v>
      </c>
      <c r="J110">
        <v>0.83866995073891637</v>
      </c>
      <c r="K110">
        <v>0.71971496437054627</v>
      </c>
      <c r="L110">
        <v>0.83866995073891637</v>
      </c>
      <c r="M110">
        <v>0.77989130434782605</v>
      </c>
      <c r="N110">
        <v>0.7776761207685271</v>
      </c>
      <c r="O110">
        <v>2.3962373758552697</v>
      </c>
    </row>
    <row r="111" spans="1:15" x14ac:dyDescent="0.25">
      <c r="A111">
        <v>101</v>
      </c>
      <c r="B111" t="s">
        <v>17</v>
      </c>
      <c r="C111" t="s">
        <v>18</v>
      </c>
      <c r="D111" t="s">
        <v>19</v>
      </c>
      <c r="E111" t="s">
        <v>20</v>
      </c>
      <c r="F111">
        <v>2004</v>
      </c>
      <c r="G111" t="s">
        <v>22</v>
      </c>
      <c r="H111">
        <v>0.7024793388429752</v>
      </c>
      <c r="I111">
        <v>0.80335899230230934</v>
      </c>
      <c r="J111">
        <v>0.2</v>
      </c>
      <c r="K111">
        <v>0.71546635182998819</v>
      </c>
      <c r="L111">
        <v>0.80335899230230934</v>
      </c>
      <c r="M111">
        <v>0.71546635182998819</v>
      </c>
      <c r="N111">
        <v>0.7024793388429752</v>
      </c>
      <c r="O111">
        <v>2.2213046829752727</v>
      </c>
    </row>
    <row r="112" spans="1:15" x14ac:dyDescent="0.25">
      <c r="A112">
        <v>695</v>
      </c>
      <c r="B112" t="s">
        <v>17</v>
      </c>
      <c r="C112" t="s">
        <v>915</v>
      </c>
      <c r="D112" t="s">
        <v>46</v>
      </c>
      <c r="E112" t="s">
        <v>463</v>
      </c>
      <c r="F112">
        <v>2005</v>
      </c>
      <c r="G112" t="s">
        <v>916</v>
      </c>
      <c r="H112">
        <v>0</v>
      </c>
      <c r="I112">
        <v>0</v>
      </c>
      <c r="J112">
        <v>0</v>
      </c>
      <c r="K112">
        <v>1</v>
      </c>
      <c r="L112">
        <v>1</v>
      </c>
      <c r="M112">
        <v>0</v>
      </c>
      <c r="N112">
        <v>0</v>
      </c>
      <c r="O112">
        <v>1</v>
      </c>
    </row>
    <row r="113" spans="1:15" x14ac:dyDescent="0.25">
      <c r="A113">
        <v>666</v>
      </c>
      <c r="B113" t="s">
        <v>17</v>
      </c>
      <c r="C113" t="s">
        <v>874</v>
      </c>
      <c r="D113" t="s">
        <v>641</v>
      </c>
      <c r="E113" t="s">
        <v>562</v>
      </c>
      <c r="F113">
        <v>2005</v>
      </c>
      <c r="G113" t="s">
        <v>563</v>
      </c>
      <c r="H113">
        <v>0</v>
      </c>
      <c r="I113">
        <v>0</v>
      </c>
      <c r="J113">
        <v>0.82981316003249395</v>
      </c>
      <c r="K113">
        <v>0</v>
      </c>
      <c r="L113">
        <v>0.82981316003249395</v>
      </c>
      <c r="M113">
        <v>0</v>
      </c>
      <c r="N113">
        <v>0</v>
      </c>
      <c r="O113">
        <v>0.82981316003249395</v>
      </c>
    </row>
    <row r="114" spans="1:15" x14ac:dyDescent="0.25">
      <c r="A114">
        <v>279</v>
      </c>
      <c r="B114" t="s">
        <v>17</v>
      </c>
      <c r="C114" t="s">
        <v>359</v>
      </c>
      <c r="D114" t="s">
        <v>196</v>
      </c>
      <c r="E114" t="s">
        <v>360</v>
      </c>
      <c r="F114">
        <v>2005</v>
      </c>
      <c r="G114" t="s">
        <v>361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</row>
    <row r="115" spans="1:15" x14ac:dyDescent="0.25">
      <c r="A115">
        <v>577</v>
      </c>
      <c r="B115" t="s">
        <v>17</v>
      </c>
      <c r="C115" t="s">
        <v>648</v>
      </c>
      <c r="D115" t="s">
        <v>649</v>
      </c>
      <c r="E115" t="s">
        <v>649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</row>
    <row r="116" spans="1:15" x14ac:dyDescent="0.25">
      <c r="A116">
        <v>578</v>
      </c>
      <c r="B116" t="s">
        <v>17</v>
      </c>
      <c r="C116" t="s">
        <v>648</v>
      </c>
      <c r="D116" t="s">
        <v>649</v>
      </c>
      <c r="E116" t="s">
        <v>649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</row>
    <row r="117" spans="1:15" x14ac:dyDescent="0.25">
      <c r="A117" s="2">
        <v>191</v>
      </c>
      <c r="B117" s="2" t="s">
        <v>48</v>
      </c>
      <c r="C117" s="2" t="s">
        <v>238</v>
      </c>
      <c r="D117" s="2" t="s">
        <v>239</v>
      </c>
      <c r="E117" s="2" t="s">
        <v>234</v>
      </c>
      <c r="F117" s="2">
        <v>2002</v>
      </c>
      <c r="G117" s="2" t="s">
        <v>240</v>
      </c>
      <c r="H117" s="2">
        <v>0</v>
      </c>
      <c r="I117" s="2">
        <v>1</v>
      </c>
      <c r="J117" s="2">
        <v>1</v>
      </c>
      <c r="K117" s="2">
        <v>1</v>
      </c>
      <c r="L117" s="2">
        <v>1</v>
      </c>
      <c r="M117" s="2">
        <v>1</v>
      </c>
      <c r="N117" s="2">
        <v>1</v>
      </c>
      <c r="O117" s="2">
        <v>3</v>
      </c>
    </row>
    <row r="118" spans="1:15" x14ac:dyDescent="0.25">
      <c r="A118" s="2">
        <v>289</v>
      </c>
      <c r="B118" s="2" t="s">
        <v>48</v>
      </c>
      <c r="C118" s="2" t="s">
        <v>379</v>
      </c>
      <c r="D118" s="2" t="s">
        <v>230</v>
      </c>
      <c r="E118" s="2" t="s">
        <v>368</v>
      </c>
      <c r="F118" s="2">
        <v>2003</v>
      </c>
      <c r="G118" s="2" t="s">
        <v>380</v>
      </c>
      <c r="H118" s="2">
        <v>1</v>
      </c>
      <c r="I118" s="2">
        <v>0.75843083275980727</v>
      </c>
      <c r="J118" s="2">
        <v>0.7599816429554842</v>
      </c>
      <c r="K118" s="2">
        <v>0.68002225932109073</v>
      </c>
      <c r="L118" s="2">
        <v>1</v>
      </c>
      <c r="M118" s="2">
        <v>0.7599816429554842</v>
      </c>
      <c r="N118" s="2">
        <v>0.75843083275980727</v>
      </c>
      <c r="O118" s="2">
        <v>2.5184124757152917</v>
      </c>
    </row>
    <row r="119" spans="1:15" x14ac:dyDescent="0.25">
      <c r="A119" s="2">
        <v>125</v>
      </c>
      <c r="B119" s="2" t="s">
        <v>48</v>
      </c>
      <c r="C119" s="2" t="s">
        <v>94</v>
      </c>
      <c r="D119" s="2" t="s">
        <v>95</v>
      </c>
      <c r="E119" s="2" t="s">
        <v>78</v>
      </c>
      <c r="F119" s="2">
        <v>2003</v>
      </c>
      <c r="G119" s="2" t="s">
        <v>96</v>
      </c>
      <c r="H119" s="2">
        <v>0.90646258503401334</v>
      </c>
      <c r="I119" s="2">
        <v>0.62935465448315253</v>
      </c>
      <c r="J119" s="2">
        <v>0</v>
      </c>
      <c r="K119" s="2">
        <v>0.68806306306306309</v>
      </c>
      <c r="L119" s="2">
        <v>0.90646258503401334</v>
      </c>
      <c r="M119" s="2">
        <v>0.68806306306306309</v>
      </c>
      <c r="N119" s="2">
        <v>0.62935465448315253</v>
      </c>
      <c r="O119" s="2">
        <v>2.2238803025802287</v>
      </c>
    </row>
    <row r="120" spans="1:15" x14ac:dyDescent="0.25">
      <c r="A120">
        <v>126</v>
      </c>
      <c r="B120" t="s">
        <v>48</v>
      </c>
      <c r="C120" t="s">
        <v>97</v>
      </c>
      <c r="D120" t="s">
        <v>95</v>
      </c>
      <c r="E120" t="s">
        <v>78</v>
      </c>
      <c r="F120">
        <v>2002</v>
      </c>
      <c r="G120" t="s">
        <v>91</v>
      </c>
      <c r="H120">
        <v>0.80818802122820299</v>
      </c>
      <c r="I120">
        <v>0.65478312537136063</v>
      </c>
      <c r="J120">
        <v>0.57559958289885305</v>
      </c>
      <c r="K120">
        <v>0.71461988304093571</v>
      </c>
      <c r="L120">
        <v>0.80818802122820299</v>
      </c>
      <c r="M120">
        <v>0.71461988304093571</v>
      </c>
      <c r="N120">
        <v>0.65478312537136063</v>
      </c>
      <c r="O120">
        <v>2.1775910296404994</v>
      </c>
    </row>
    <row r="121" spans="1:15" x14ac:dyDescent="0.25">
      <c r="A121">
        <v>109</v>
      </c>
      <c r="B121" t="s">
        <v>48</v>
      </c>
      <c r="C121" t="s">
        <v>49</v>
      </c>
      <c r="D121" t="s">
        <v>50</v>
      </c>
      <c r="E121" t="s">
        <v>35</v>
      </c>
      <c r="F121">
        <v>2002</v>
      </c>
      <c r="G121" t="s">
        <v>43</v>
      </c>
      <c r="H121">
        <v>0</v>
      </c>
      <c r="I121">
        <v>0.76157567380787838</v>
      </c>
      <c r="J121">
        <v>0.54312889471958015</v>
      </c>
      <c r="K121">
        <v>0.56547894493290141</v>
      </c>
      <c r="L121">
        <v>0.76157567380787838</v>
      </c>
      <c r="M121">
        <v>0.56547894493290141</v>
      </c>
      <c r="N121">
        <v>0.54312889471958015</v>
      </c>
      <c r="O121">
        <v>1.8701835134603599</v>
      </c>
    </row>
    <row r="122" spans="1:15" x14ac:dyDescent="0.25">
      <c r="A122">
        <v>580</v>
      </c>
      <c r="B122" t="s">
        <v>48</v>
      </c>
      <c r="C122" t="s">
        <v>648</v>
      </c>
      <c r="D122" t="s">
        <v>649</v>
      </c>
      <c r="E122" t="s">
        <v>649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</row>
    <row r="123" spans="1:15" x14ac:dyDescent="0.25">
      <c r="A123" s="2">
        <v>291</v>
      </c>
      <c r="B123" s="2" t="s">
        <v>98</v>
      </c>
      <c r="C123" s="2" t="s">
        <v>367</v>
      </c>
      <c r="D123" s="2" t="s">
        <v>104</v>
      </c>
      <c r="E123" s="2" t="s">
        <v>368</v>
      </c>
      <c r="F123" s="2">
        <v>1986</v>
      </c>
      <c r="G123" s="2" t="s">
        <v>369</v>
      </c>
      <c r="H123" s="2">
        <v>1</v>
      </c>
      <c r="I123" s="2">
        <v>0.81100266193433879</v>
      </c>
      <c r="J123" s="2">
        <v>1</v>
      </c>
      <c r="K123" s="2">
        <v>0.9072796934865901</v>
      </c>
      <c r="L123" s="2">
        <v>1</v>
      </c>
      <c r="M123" s="2">
        <v>1</v>
      </c>
      <c r="N123" s="2">
        <v>0.9072796934865901</v>
      </c>
      <c r="O123" s="2">
        <v>2.9072796934865899</v>
      </c>
    </row>
    <row r="124" spans="1:15" x14ac:dyDescent="0.25">
      <c r="A124" s="2">
        <v>197</v>
      </c>
      <c r="B124" s="2" t="s">
        <v>98</v>
      </c>
      <c r="C124" s="2" t="s">
        <v>248</v>
      </c>
      <c r="D124" s="2" t="s">
        <v>104</v>
      </c>
      <c r="E124" s="2" t="s">
        <v>234</v>
      </c>
      <c r="F124" s="2">
        <v>1989</v>
      </c>
      <c r="G124" s="2" t="s">
        <v>243</v>
      </c>
      <c r="H124" s="2">
        <v>0.92099056603773588</v>
      </c>
      <c r="I124" s="2">
        <v>0.78657487091222034</v>
      </c>
      <c r="J124" s="2">
        <v>0.8628634119583104</v>
      </c>
      <c r="K124" s="2">
        <v>0.96181965881397247</v>
      </c>
      <c r="L124" s="2">
        <v>0.96181965881397247</v>
      </c>
      <c r="M124" s="2">
        <v>0.92099056603773588</v>
      </c>
      <c r="N124" s="2">
        <v>0.8628634119583104</v>
      </c>
      <c r="O124" s="2">
        <v>2.745673636810019</v>
      </c>
    </row>
    <row r="125" spans="1:15" x14ac:dyDescent="0.25">
      <c r="A125" s="2">
        <v>159</v>
      </c>
      <c r="B125" s="2" t="s">
        <v>98</v>
      </c>
      <c r="C125" s="2" t="s">
        <v>163</v>
      </c>
      <c r="D125" s="2" t="s">
        <v>102</v>
      </c>
      <c r="E125" s="2" t="s">
        <v>164</v>
      </c>
      <c r="F125" s="2">
        <v>1977</v>
      </c>
      <c r="G125" s="2" t="s">
        <v>165</v>
      </c>
      <c r="H125" s="2">
        <v>0</v>
      </c>
      <c r="I125" s="2">
        <v>0.82194244604316524</v>
      </c>
      <c r="J125" s="2">
        <v>0.91613278974956314</v>
      </c>
      <c r="K125" s="2">
        <v>1</v>
      </c>
      <c r="L125" s="2">
        <v>1</v>
      </c>
      <c r="M125" s="2">
        <v>0.91613278974956314</v>
      </c>
      <c r="N125" s="2">
        <v>0.82194244604316524</v>
      </c>
      <c r="O125" s="2">
        <v>2.7380752357927287</v>
      </c>
    </row>
    <row r="126" spans="1:15" x14ac:dyDescent="0.25">
      <c r="A126">
        <v>130</v>
      </c>
      <c r="B126" t="s">
        <v>98</v>
      </c>
      <c r="C126" t="s">
        <v>103</v>
      </c>
      <c r="D126" t="s">
        <v>104</v>
      </c>
      <c r="E126" t="s">
        <v>78</v>
      </c>
      <c r="F126">
        <v>1993</v>
      </c>
      <c r="G126" t="s">
        <v>99</v>
      </c>
      <c r="H126">
        <v>0.94096385542168681</v>
      </c>
      <c r="I126">
        <v>0.85340802987861797</v>
      </c>
      <c r="J126">
        <v>0</v>
      </c>
      <c r="K126">
        <v>0.9411764705882355</v>
      </c>
      <c r="L126">
        <v>0.9411764705882355</v>
      </c>
      <c r="M126">
        <v>0.94096385542168681</v>
      </c>
      <c r="N126">
        <v>0.85340802987861797</v>
      </c>
      <c r="O126">
        <v>2.7355483558885405</v>
      </c>
    </row>
    <row r="127" spans="1:15" x14ac:dyDescent="0.25">
      <c r="A127">
        <v>293</v>
      </c>
      <c r="B127" t="s">
        <v>98</v>
      </c>
      <c r="C127" t="s">
        <v>384</v>
      </c>
      <c r="D127" t="s">
        <v>277</v>
      </c>
      <c r="E127" t="s">
        <v>368</v>
      </c>
      <c r="F127">
        <v>1992</v>
      </c>
      <c r="G127" t="s">
        <v>243</v>
      </c>
      <c r="H127">
        <v>0</v>
      </c>
      <c r="I127">
        <v>0.72539682539682537</v>
      </c>
      <c r="J127">
        <v>0.82745923198316651</v>
      </c>
      <c r="K127">
        <v>0.89425981873111793</v>
      </c>
      <c r="L127">
        <v>0.89425981873111793</v>
      </c>
      <c r="M127">
        <v>0.82745923198316651</v>
      </c>
      <c r="N127">
        <v>0.72539682539682537</v>
      </c>
      <c r="O127">
        <v>2.44711587611111</v>
      </c>
    </row>
    <row r="128" spans="1:15" x14ac:dyDescent="0.25">
      <c r="A128">
        <v>292</v>
      </c>
      <c r="B128" t="s">
        <v>98</v>
      </c>
      <c r="C128" t="s">
        <v>383</v>
      </c>
      <c r="D128" t="s">
        <v>242</v>
      </c>
      <c r="E128" t="s">
        <v>368</v>
      </c>
      <c r="F128">
        <v>1980</v>
      </c>
      <c r="G128" t="s">
        <v>374</v>
      </c>
      <c r="H128">
        <v>0.80184804928131415</v>
      </c>
      <c r="I128">
        <v>0.68721804511278184</v>
      </c>
      <c r="J128">
        <v>0.80132450331125815</v>
      </c>
      <c r="K128">
        <v>0.8222222222222223</v>
      </c>
      <c r="L128">
        <v>0.8222222222222223</v>
      </c>
      <c r="M128">
        <v>0.80184804928131415</v>
      </c>
      <c r="N128">
        <v>0.80132450331125815</v>
      </c>
      <c r="O128">
        <v>2.4253947748147944</v>
      </c>
    </row>
    <row r="129" spans="1:15" x14ac:dyDescent="0.25">
      <c r="A129">
        <v>198</v>
      </c>
      <c r="B129" t="s">
        <v>98</v>
      </c>
      <c r="C129" t="s">
        <v>249</v>
      </c>
      <c r="D129" t="s">
        <v>250</v>
      </c>
      <c r="E129" t="s">
        <v>234</v>
      </c>
      <c r="F129">
        <v>1994</v>
      </c>
      <c r="G129" t="s">
        <v>243</v>
      </c>
      <c r="H129">
        <v>0.8229715489989462</v>
      </c>
      <c r="I129">
        <v>0.71073094867807152</v>
      </c>
      <c r="J129">
        <v>0.79204431017119836</v>
      </c>
      <c r="K129">
        <v>0.8</v>
      </c>
      <c r="L129">
        <v>0.8229715489989462</v>
      </c>
      <c r="M129">
        <v>0.8</v>
      </c>
      <c r="N129">
        <v>0.79204431017119836</v>
      </c>
      <c r="O129">
        <v>2.4150158591701447</v>
      </c>
    </row>
    <row r="130" spans="1:15" x14ac:dyDescent="0.25">
      <c r="A130">
        <v>195</v>
      </c>
      <c r="B130" t="s">
        <v>98</v>
      </c>
      <c r="C130" t="s">
        <v>246</v>
      </c>
      <c r="D130" t="s">
        <v>196</v>
      </c>
      <c r="E130" t="s">
        <v>234</v>
      </c>
      <c r="F130">
        <v>1984</v>
      </c>
      <c r="G130" t="s">
        <v>243</v>
      </c>
      <c r="H130">
        <v>0</v>
      </c>
      <c r="I130">
        <v>0.71686274509803916</v>
      </c>
      <c r="J130">
        <v>0.80378129790495645</v>
      </c>
      <c r="K130">
        <v>0.86234522942461767</v>
      </c>
      <c r="L130">
        <v>0.86234522942461767</v>
      </c>
      <c r="M130">
        <v>0.80378129790495645</v>
      </c>
      <c r="N130">
        <v>0.71686274509803916</v>
      </c>
      <c r="O130">
        <v>2.3829892724276132</v>
      </c>
    </row>
    <row r="131" spans="1:15" x14ac:dyDescent="0.25">
      <c r="A131">
        <v>193</v>
      </c>
      <c r="B131" t="s">
        <v>98</v>
      </c>
      <c r="C131" t="s">
        <v>244</v>
      </c>
      <c r="D131" t="s">
        <v>106</v>
      </c>
      <c r="E131" t="s">
        <v>234</v>
      </c>
      <c r="F131">
        <v>1990</v>
      </c>
      <c r="G131" t="s">
        <v>243</v>
      </c>
      <c r="H131">
        <v>0</v>
      </c>
      <c r="I131">
        <v>0.71968503937007866</v>
      </c>
      <c r="J131">
        <v>0.8300791556728232</v>
      </c>
      <c r="K131">
        <v>0.82165163081193626</v>
      </c>
      <c r="L131">
        <v>0.8300791556728232</v>
      </c>
      <c r="M131">
        <v>0.82165163081193626</v>
      </c>
      <c r="N131">
        <v>0.71968503937007866</v>
      </c>
      <c r="O131">
        <v>2.3714158258548381</v>
      </c>
    </row>
    <row r="132" spans="1:15" x14ac:dyDescent="0.25">
      <c r="A132">
        <v>226</v>
      </c>
      <c r="B132" t="s">
        <v>98</v>
      </c>
      <c r="C132" t="s">
        <v>286</v>
      </c>
      <c r="D132" t="s">
        <v>242</v>
      </c>
      <c r="E132" t="s">
        <v>269</v>
      </c>
      <c r="F132">
        <v>1986</v>
      </c>
      <c r="G132" t="s">
        <v>270</v>
      </c>
      <c r="H132">
        <v>0.76870078740157488</v>
      </c>
      <c r="I132">
        <v>0.68773513920240781</v>
      </c>
      <c r="J132">
        <v>0.74940447832301083</v>
      </c>
      <c r="K132">
        <v>0.84692417739628045</v>
      </c>
      <c r="L132">
        <v>0.84692417739628045</v>
      </c>
      <c r="M132">
        <v>0.76870078740157488</v>
      </c>
      <c r="N132">
        <v>0.74940447832301083</v>
      </c>
      <c r="O132">
        <v>2.365029443120866</v>
      </c>
    </row>
    <row r="133" spans="1:15" x14ac:dyDescent="0.25">
      <c r="A133">
        <v>187</v>
      </c>
      <c r="B133" t="s">
        <v>98</v>
      </c>
      <c r="C133" t="s">
        <v>232</v>
      </c>
      <c r="D133" t="s">
        <v>230</v>
      </c>
      <c r="E133" t="s">
        <v>227</v>
      </c>
      <c r="F133">
        <v>1998</v>
      </c>
      <c r="G133" t="s">
        <v>231</v>
      </c>
      <c r="H133">
        <v>0</v>
      </c>
      <c r="I133">
        <v>0.61631827376938642</v>
      </c>
      <c r="J133">
        <v>0.79888268156424569</v>
      </c>
      <c r="K133">
        <v>0.94720000000000004</v>
      </c>
      <c r="L133">
        <v>0.94720000000000004</v>
      </c>
      <c r="M133">
        <v>0.79888268156424569</v>
      </c>
      <c r="N133">
        <v>0.61631827376938642</v>
      </c>
      <c r="O133">
        <v>2.3624009553336323</v>
      </c>
    </row>
    <row r="134" spans="1:15" x14ac:dyDescent="0.25">
      <c r="A134">
        <v>225</v>
      </c>
      <c r="B134" t="s">
        <v>98</v>
      </c>
      <c r="C134" t="s">
        <v>278</v>
      </c>
      <c r="D134" t="s">
        <v>250</v>
      </c>
      <c r="E134" t="s">
        <v>269</v>
      </c>
      <c r="F134">
        <v>1980</v>
      </c>
      <c r="G134" t="s">
        <v>270</v>
      </c>
      <c r="H134">
        <v>0.75024015369836694</v>
      </c>
      <c r="I134">
        <v>0.64140350877192975</v>
      </c>
      <c r="J134">
        <v>0</v>
      </c>
      <c r="K134">
        <v>0.78723404255319152</v>
      </c>
      <c r="L134">
        <v>0.78723404255319152</v>
      </c>
      <c r="M134">
        <v>0.75024015369836694</v>
      </c>
      <c r="N134">
        <v>0.64140350877192975</v>
      </c>
      <c r="O134">
        <v>2.1788777050234884</v>
      </c>
    </row>
    <row r="135" spans="1:15" x14ac:dyDescent="0.25">
      <c r="A135">
        <v>227</v>
      </c>
      <c r="B135" t="s">
        <v>98</v>
      </c>
      <c r="C135" t="s">
        <v>287</v>
      </c>
      <c r="D135" t="s">
        <v>242</v>
      </c>
      <c r="E135" t="s">
        <v>269</v>
      </c>
      <c r="F135">
        <v>1985</v>
      </c>
      <c r="G135" t="s">
        <v>270</v>
      </c>
      <c r="H135">
        <v>0</v>
      </c>
      <c r="I135">
        <v>0.63428174878556554</v>
      </c>
      <c r="J135">
        <v>0.70160570918822485</v>
      </c>
      <c r="K135">
        <v>0.75174603174603172</v>
      </c>
      <c r="L135">
        <v>0.75174603174603172</v>
      </c>
      <c r="M135">
        <v>0.70160570918822485</v>
      </c>
      <c r="N135">
        <v>0.63428174878556554</v>
      </c>
      <c r="O135">
        <v>2.0876334897198223</v>
      </c>
    </row>
    <row r="136" spans="1:15" x14ac:dyDescent="0.25">
      <c r="A136">
        <v>360</v>
      </c>
      <c r="B136" t="s">
        <v>98</v>
      </c>
      <c r="C136" t="s">
        <v>474</v>
      </c>
      <c r="D136" t="s">
        <v>475</v>
      </c>
      <c r="E136" t="s">
        <v>463</v>
      </c>
      <c r="F136">
        <v>1978</v>
      </c>
      <c r="G136" t="s">
        <v>467</v>
      </c>
      <c r="H136">
        <v>0.71717171717171724</v>
      </c>
      <c r="I136">
        <v>0.61383478844862327</v>
      </c>
      <c r="J136">
        <v>0.60804020100502509</v>
      </c>
      <c r="K136">
        <v>0.67851002865329524</v>
      </c>
      <c r="L136">
        <v>0.71717171717171724</v>
      </c>
      <c r="M136">
        <v>0.67851002865329524</v>
      </c>
      <c r="N136">
        <v>0.61383478844862327</v>
      </c>
      <c r="O136">
        <v>2.0095165342736356</v>
      </c>
    </row>
    <row r="137" spans="1:15" x14ac:dyDescent="0.25">
      <c r="A137">
        <v>440</v>
      </c>
      <c r="B137" t="s">
        <v>98</v>
      </c>
      <c r="C137" t="s">
        <v>590</v>
      </c>
      <c r="D137" t="s">
        <v>239</v>
      </c>
      <c r="E137" t="s">
        <v>591</v>
      </c>
      <c r="F137">
        <v>1977</v>
      </c>
      <c r="G137" t="s">
        <v>99</v>
      </c>
      <c r="H137">
        <v>0.70423805229936876</v>
      </c>
      <c r="I137">
        <v>0.58365261813537672</v>
      </c>
      <c r="J137">
        <v>0.6702172986791648</v>
      </c>
      <c r="K137">
        <v>0</v>
      </c>
      <c r="L137">
        <v>0.70423805229936876</v>
      </c>
      <c r="M137">
        <v>0.6702172986791648</v>
      </c>
      <c r="N137">
        <v>0.58365261813537672</v>
      </c>
      <c r="O137">
        <v>1.9581079691139103</v>
      </c>
    </row>
    <row r="138" spans="1:15" x14ac:dyDescent="0.25">
      <c r="A138">
        <v>384</v>
      </c>
      <c r="B138" t="s">
        <v>98</v>
      </c>
      <c r="C138" t="s">
        <v>504</v>
      </c>
      <c r="D138" t="s">
        <v>102</v>
      </c>
      <c r="E138" t="s">
        <v>463</v>
      </c>
      <c r="F138">
        <v>1976</v>
      </c>
      <c r="G138" t="s">
        <v>467</v>
      </c>
      <c r="H138">
        <v>0.64545454545454539</v>
      </c>
      <c r="I138">
        <v>0.58778135048231506</v>
      </c>
      <c r="J138">
        <v>0.66850828729281764</v>
      </c>
      <c r="K138">
        <v>0</v>
      </c>
      <c r="L138">
        <v>0.66850828729281764</v>
      </c>
      <c r="M138">
        <v>0.64545454545454539</v>
      </c>
      <c r="N138">
        <v>0.58778135048231506</v>
      </c>
      <c r="O138">
        <v>1.9017441832296782</v>
      </c>
    </row>
    <row r="139" spans="1:15" x14ac:dyDescent="0.25">
      <c r="A139">
        <v>603</v>
      </c>
      <c r="B139" t="s">
        <v>98</v>
      </c>
      <c r="C139" t="s">
        <v>793</v>
      </c>
      <c r="D139" t="s">
        <v>102</v>
      </c>
      <c r="E139" t="s">
        <v>794</v>
      </c>
      <c r="F139">
        <v>1984</v>
      </c>
      <c r="G139" t="s">
        <v>356</v>
      </c>
      <c r="H139">
        <v>0</v>
      </c>
      <c r="I139">
        <v>0.55867970660146704</v>
      </c>
      <c r="J139">
        <v>0.60921766072811767</v>
      </c>
      <c r="K139">
        <v>0.69524368761009991</v>
      </c>
      <c r="L139">
        <v>0.69524368761009991</v>
      </c>
      <c r="M139">
        <v>0.60921766072811767</v>
      </c>
      <c r="N139">
        <v>0.55867970660146704</v>
      </c>
      <c r="O139">
        <v>1.8631410549396847</v>
      </c>
    </row>
    <row r="140" spans="1:15" x14ac:dyDescent="0.25">
      <c r="A140">
        <v>451</v>
      </c>
      <c r="B140" t="s">
        <v>98</v>
      </c>
      <c r="C140" t="s">
        <v>611</v>
      </c>
      <c r="D140" t="s">
        <v>196</v>
      </c>
      <c r="E140" t="s">
        <v>591</v>
      </c>
      <c r="F140">
        <v>1981</v>
      </c>
      <c r="G140" t="s">
        <v>563</v>
      </c>
      <c r="H140">
        <v>0.5717423133235725</v>
      </c>
      <c r="I140">
        <v>0.58290816326530615</v>
      </c>
      <c r="J140">
        <v>0.59380898452246123</v>
      </c>
      <c r="K140">
        <v>0.65741254858412002</v>
      </c>
      <c r="L140">
        <v>0.65741254858412002</v>
      </c>
      <c r="M140">
        <v>0.59380898452246123</v>
      </c>
      <c r="N140">
        <v>0.58290816326530615</v>
      </c>
      <c r="O140">
        <v>1.8341296963718874</v>
      </c>
    </row>
    <row r="141" spans="1:15" x14ac:dyDescent="0.25">
      <c r="A141">
        <v>613</v>
      </c>
      <c r="B141" t="s">
        <v>98</v>
      </c>
      <c r="C141" t="s">
        <v>804</v>
      </c>
      <c r="D141" t="s">
        <v>104</v>
      </c>
      <c r="E141" t="s">
        <v>805</v>
      </c>
      <c r="F141">
        <v>2000</v>
      </c>
      <c r="G141" t="s">
        <v>806</v>
      </c>
      <c r="H141">
        <v>0</v>
      </c>
      <c r="I141">
        <v>0.58778135048231506</v>
      </c>
      <c r="J141">
        <v>0.62002364998029169</v>
      </c>
      <c r="K141">
        <v>0.62087047718930255</v>
      </c>
      <c r="L141">
        <v>0.62087047718930255</v>
      </c>
      <c r="M141">
        <v>0.62002364998029169</v>
      </c>
      <c r="N141">
        <v>0.58778135048231506</v>
      </c>
      <c r="O141">
        <v>1.8286754776519094</v>
      </c>
    </row>
    <row r="142" spans="1:15" x14ac:dyDescent="0.25">
      <c r="A142">
        <v>361</v>
      </c>
      <c r="B142" t="s">
        <v>98</v>
      </c>
      <c r="C142" t="s">
        <v>472</v>
      </c>
      <c r="D142" t="s">
        <v>476</v>
      </c>
      <c r="E142" t="s">
        <v>463</v>
      </c>
      <c r="F142">
        <v>1979</v>
      </c>
      <c r="G142" t="s">
        <v>467</v>
      </c>
      <c r="H142">
        <v>0.62781350482315113</v>
      </c>
      <c r="I142">
        <v>0.50581073602656335</v>
      </c>
      <c r="J142">
        <v>0.55799929052855612</v>
      </c>
      <c r="K142">
        <v>0.61062403300670443</v>
      </c>
      <c r="L142">
        <v>0.62781350482315113</v>
      </c>
      <c r="M142">
        <v>0.61062403300670443</v>
      </c>
      <c r="N142">
        <v>0.55799929052855612</v>
      </c>
      <c r="O142">
        <v>1.7964368283584116</v>
      </c>
    </row>
    <row r="143" spans="1:15" x14ac:dyDescent="0.25">
      <c r="A143">
        <v>194</v>
      </c>
      <c r="B143" t="s">
        <v>98</v>
      </c>
      <c r="C143" t="s">
        <v>245</v>
      </c>
      <c r="D143" t="s">
        <v>196</v>
      </c>
      <c r="E143" t="s">
        <v>234</v>
      </c>
      <c r="F143">
        <v>1991</v>
      </c>
      <c r="G143" t="s">
        <v>243</v>
      </c>
      <c r="H143">
        <v>0.89564220183486243</v>
      </c>
      <c r="I143">
        <v>0.66812865497076013</v>
      </c>
      <c r="J143">
        <v>0.2</v>
      </c>
      <c r="K143">
        <v>0</v>
      </c>
      <c r="L143">
        <v>0.89564220183486243</v>
      </c>
      <c r="M143">
        <v>0.66812865497076013</v>
      </c>
      <c r="N143">
        <v>0.2</v>
      </c>
      <c r="O143">
        <v>1.7637708568056225</v>
      </c>
    </row>
    <row r="144" spans="1:15" x14ac:dyDescent="0.25">
      <c r="A144">
        <v>196</v>
      </c>
      <c r="B144" t="s">
        <v>98</v>
      </c>
      <c r="C144" t="s">
        <v>233</v>
      </c>
      <c r="D144" t="s">
        <v>247</v>
      </c>
      <c r="E144" t="s">
        <v>234</v>
      </c>
      <c r="F144">
        <v>1984</v>
      </c>
      <c r="G144" t="s">
        <v>243</v>
      </c>
      <c r="H144">
        <v>0.52663519892110588</v>
      </c>
      <c r="I144">
        <v>0</v>
      </c>
      <c r="J144">
        <v>0.57767168564083726</v>
      </c>
      <c r="K144">
        <v>0.64000000000000012</v>
      </c>
      <c r="L144">
        <v>0.64000000000000012</v>
      </c>
      <c r="M144">
        <v>0.57767168564083726</v>
      </c>
      <c r="N144">
        <v>0.52663519892110588</v>
      </c>
      <c r="O144">
        <v>1.7443068845619432</v>
      </c>
    </row>
    <row r="145" spans="1:15" x14ac:dyDescent="0.25">
      <c r="A145">
        <v>395</v>
      </c>
      <c r="B145" t="s">
        <v>98</v>
      </c>
      <c r="C145" t="s">
        <v>521</v>
      </c>
      <c r="D145" t="s">
        <v>522</v>
      </c>
      <c r="E145" t="s">
        <v>517</v>
      </c>
      <c r="F145">
        <v>1978</v>
      </c>
      <c r="G145" t="s">
        <v>168</v>
      </c>
      <c r="H145">
        <v>0</v>
      </c>
      <c r="I145">
        <v>0.49539295392953936</v>
      </c>
      <c r="J145">
        <v>0.63453005244050009</v>
      </c>
      <c r="K145">
        <v>0.60531697341513291</v>
      </c>
      <c r="L145">
        <v>0.63453005244050009</v>
      </c>
      <c r="M145">
        <v>0.60531697341513291</v>
      </c>
      <c r="N145">
        <v>0.49539295392953936</v>
      </c>
      <c r="O145">
        <v>1.7352399797851723</v>
      </c>
    </row>
    <row r="146" spans="1:15" x14ac:dyDescent="0.25">
      <c r="A146">
        <v>290</v>
      </c>
      <c r="B146" t="s">
        <v>98</v>
      </c>
      <c r="C146" t="s">
        <v>381</v>
      </c>
      <c r="D146" t="s">
        <v>173</v>
      </c>
      <c r="E146" t="s">
        <v>368</v>
      </c>
      <c r="F146">
        <v>1980</v>
      </c>
      <c r="G146" t="s">
        <v>382</v>
      </c>
      <c r="H146">
        <v>0.58196721311475419</v>
      </c>
      <c r="I146">
        <v>0.53016241299303934</v>
      </c>
      <c r="J146">
        <v>0</v>
      </c>
      <c r="K146">
        <v>0.56786570743405274</v>
      </c>
      <c r="L146">
        <v>0.58196721311475419</v>
      </c>
      <c r="M146">
        <v>0.56786570743405274</v>
      </c>
      <c r="N146">
        <v>0.53016241299303934</v>
      </c>
      <c r="O146">
        <v>1.6799953335418463</v>
      </c>
    </row>
    <row r="147" spans="1:15" x14ac:dyDescent="0.25">
      <c r="A147">
        <v>655</v>
      </c>
      <c r="B147" t="s">
        <v>98</v>
      </c>
      <c r="C147" t="s">
        <v>850</v>
      </c>
      <c r="D147" t="s">
        <v>102</v>
      </c>
      <c r="E147" t="s">
        <v>591</v>
      </c>
      <c r="F147">
        <v>1997</v>
      </c>
      <c r="G147" t="s">
        <v>243</v>
      </c>
      <c r="H147">
        <v>0</v>
      </c>
      <c r="I147">
        <v>0.64411557434813249</v>
      </c>
      <c r="J147">
        <v>0</v>
      </c>
      <c r="K147">
        <v>0.70017740981667664</v>
      </c>
      <c r="L147">
        <v>0.70017740981667664</v>
      </c>
      <c r="M147">
        <v>0.64411557434813249</v>
      </c>
      <c r="N147">
        <v>0</v>
      </c>
      <c r="O147">
        <v>1.344292984164809</v>
      </c>
    </row>
    <row r="148" spans="1:15" x14ac:dyDescent="0.25">
      <c r="A148">
        <v>349</v>
      </c>
      <c r="B148" t="s">
        <v>98</v>
      </c>
      <c r="C148" t="s">
        <v>449</v>
      </c>
      <c r="D148" t="s">
        <v>230</v>
      </c>
      <c r="E148" t="s">
        <v>450</v>
      </c>
      <c r="F148">
        <v>1978</v>
      </c>
      <c r="G148" t="s">
        <v>451</v>
      </c>
      <c r="H148">
        <v>0.71915285451197053</v>
      </c>
      <c r="I148">
        <v>0.58477287268074207</v>
      </c>
      <c r="J148">
        <v>0</v>
      </c>
      <c r="K148">
        <v>0</v>
      </c>
      <c r="L148">
        <v>0.71915285451197053</v>
      </c>
      <c r="M148">
        <v>0.58477287268074207</v>
      </c>
      <c r="N148">
        <v>0</v>
      </c>
      <c r="O148">
        <v>1.3039257271927127</v>
      </c>
    </row>
    <row r="149" spans="1:15" x14ac:dyDescent="0.25">
      <c r="A149">
        <v>224</v>
      </c>
      <c r="B149" t="s">
        <v>98</v>
      </c>
      <c r="C149" t="s">
        <v>284</v>
      </c>
      <c r="D149" t="s">
        <v>285</v>
      </c>
      <c r="E149" t="s">
        <v>269</v>
      </c>
      <c r="F149">
        <v>1984</v>
      </c>
      <c r="G149" t="s">
        <v>270</v>
      </c>
      <c r="H149">
        <v>0.53274215552523874</v>
      </c>
      <c r="I149">
        <v>0.56805469235550032</v>
      </c>
      <c r="J149">
        <v>0.2</v>
      </c>
      <c r="K149">
        <v>0.2</v>
      </c>
      <c r="L149">
        <v>0.56805469235550032</v>
      </c>
      <c r="M149">
        <v>0.53274215552523874</v>
      </c>
      <c r="N149">
        <v>0.2</v>
      </c>
      <c r="O149">
        <v>1.300796847880739</v>
      </c>
    </row>
    <row r="150" spans="1:15" x14ac:dyDescent="0.25">
      <c r="A150">
        <v>192</v>
      </c>
      <c r="B150" t="s">
        <v>98</v>
      </c>
      <c r="C150" t="s">
        <v>241</v>
      </c>
      <c r="D150" t="s">
        <v>242</v>
      </c>
      <c r="E150" t="s">
        <v>234</v>
      </c>
      <c r="F150">
        <v>1988</v>
      </c>
      <c r="G150" t="s">
        <v>243</v>
      </c>
      <c r="H150">
        <v>0</v>
      </c>
      <c r="I150">
        <v>0.51580135440180586</v>
      </c>
      <c r="J150">
        <v>0.73607861488067383</v>
      </c>
      <c r="K150">
        <v>0</v>
      </c>
      <c r="L150">
        <v>0.73607861488067383</v>
      </c>
      <c r="M150">
        <v>0.51580135440180586</v>
      </c>
      <c r="N150">
        <v>0</v>
      </c>
      <c r="O150">
        <v>1.2518799692824798</v>
      </c>
    </row>
    <row r="151" spans="1:15" x14ac:dyDescent="0.25">
      <c r="A151">
        <v>394</v>
      </c>
      <c r="B151" t="s">
        <v>98</v>
      </c>
      <c r="C151" t="s">
        <v>519</v>
      </c>
      <c r="D151" t="s">
        <v>520</v>
      </c>
      <c r="E151" t="s">
        <v>517</v>
      </c>
      <c r="F151">
        <v>1981</v>
      </c>
      <c r="G151" t="s">
        <v>168</v>
      </c>
      <c r="H151">
        <v>0</v>
      </c>
      <c r="I151">
        <v>0.58627325208466952</v>
      </c>
      <c r="J151">
        <v>0.65953878406708588</v>
      </c>
      <c r="K151">
        <v>0</v>
      </c>
      <c r="L151">
        <v>0.65953878406708588</v>
      </c>
      <c r="M151">
        <v>0.58627325208466952</v>
      </c>
      <c r="N151">
        <v>0</v>
      </c>
      <c r="O151">
        <v>1.2458120361517553</v>
      </c>
    </row>
    <row r="152" spans="1:15" x14ac:dyDescent="0.25">
      <c r="A152">
        <v>450</v>
      </c>
      <c r="B152" t="s">
        <v>98</v>
      </c>
      <c r="C152" t="s">
        <v>609</v>
      </c>
      <c r="D152" t="s">
        <v>377</v>
      </c>
      <c r="E152" t="s">
        <v>591</v>
      </c>
      <c r="F152">
        <v>2000</v>
      </c>
      <c r="G152" t="s">
        <v>610</v>
      </c>
      <c r="H152">
        <v>0.48180135718692169</v>
      </c>
      <c r="I152">
        <v>0.54534606205250591</v>
      </c>
      <c r="J152">
        <v>0</v>
      </c>
      <c r="K152">
        <v>0.2</v>
      </c>
      <c r="L152">
        <v>0.54534606205250591</v>
      </c>
      <c r="M152">
        <v>0.48180135718692169</v>
      </c>
      <c r="N152">
        <v>0.2</v>
      </c>
      <c r="O152">
        <v>1.2271474192394276</v>
      </c>
    </row>
    <row r="153" spans="1:15" x14ac:dyDescent="0.25">
      <c r="A153">
        <v>647</v>
      </c>
      <c r="B153" t="s">
        <v>98</v>
      </c>
      <c r="C153" t="s">
        <v>840</v>
      </c>
      <c r="D153" t="s">
        <v>242</v>
      </c>
      <c r="E153" t="s">
        <v>517</v>
      </c>
      <c r="F153">
        <v>2001</v>
      </c>
      <c r="G153" t="s">
        <v>168</v>
      </c>
      <c r="H153">
        <v>0</v>
      </c>
      <c r="I153">
        <v>0.44133268952197002</v>
      </c>
      <c r="J153">
        <v>0.59832635983263593</v>
      </c>
      <c r="K153">
        <v>0</v>
      </c>
      <c r="L153">
        <v>0.59832635983263593</v>
      </c>
      <c r="M153">
        <v>0.44133268952197002</v>
      </c>
      <c r="N153">
        <v>0</v>
      </c>
      <c r="O153">
        <v>1.0396590493546061</v>
      </c>
    </row>
    <row r="154" spans="1:15" x14ac:dyDescent="0.25">
      <c r="A154">
        <v>610</v>
      </c>
      <c r="B154" t="s">
        <v>98</v>
      </c>
      <c r="C154" t="s">
        <v>800</v>
      </c>
      <c r="D154" t="s">
        <v>173</v>
      </c>
      <c r="E154" t="s">
        <v>227</v>
      </c>
      <c r="F154">
        <v>1997</v>
      </c>
      <c r="G154" t="s">
        <v>231</v>
      </c>
      <c r="H154">
        <v>0</v>
      </c>
      <c r="I154">
        <v>1</v>
      </c>
      <c r="J154">
        <v>0</v>
      </c>
      <c r="K154">
        <v>0</v>
      </c>
      <c r="L154">
        <v>1</v>
      </c>
      <c r="M154">
        <v>0</v>
      </c>
      <c r="N154">
        <v>0</v>
      </c>
      <c r="O154">
        <v>1</v>
      </c>
    </row>
    <row r="155" spans="1:15" x14ac:dyDescent="0.25">
      <c r="A155">
        <v>131</v>
      </c>
      <c r="B155" t="s">
        <v>98</v>
      </c>
      <c r="C155" t="s">
        <v>749</v>
      </c>
      <c r="D155" t="s">
        <v>750</v>
      </c>
      <c r="E155" t="s">
        <v>751</v>
      </c>
      <c r="F155">
        <v>1981</v>
      </c>
      <c r="G155" t="s">
        <v>21</v>
      </c>
      <c r="H155">
        <v>0</v>
      </c>
      <c r="I155">
        <v>0.6977099236641221</v>
      </c>
      <c r="J155">
        <v>0</v>
      </c>
      <c r="K155">
        <v>0</v>
      </c>
      <c r="L155">
        <v>0.6977099236641221</v>
      </c>
      <c r="M155">
        <v>0</v>
      </c>
      <c r="N155">
        <v>0</v>
      </c>
      <c r="O155">
        <v>0.6977099236641221</v>
      </c>
    </row>
    <row r="156" spans="1:15" x14ac:dyDescent="0.25">
      <c r="A156">
        <v>186</v>
      </c>
      <c r="B156" t="s">
        <v>98</v>
      </c>
      <c r="C156" t="s">
        <v>229</v>
      </c>
      <c r="D156" t="s">
        <v>230</v>
      </c>
      <c r="E156" t="s">
        <v>227</v>
      </c>
      <c r="F156">
        <v>1994</v>
      </c>
      <c r="G156" t="s">
        <v>231</v>
      </c>
      <c r="H156">
        <v>0.67972149695387307</v>
      </c>
      <c r="I156">
        <v>0</v>
      </c>
      <c r="J156">
        <v>0</v>
      </c>
      <c r="K156">
        <v>0</v>
      </c>
      <c r="L156">
        <v>0.67972149695387307</v>
      </c>
      <c r="M156">
        <v>0</v>
      </c>
      <c r="N156">
        <v>0</v>
      </c>
      <c r="O156">
        <v>0.67972149695387307</v>
      </c>
    </row>
    <row r="157" spans="1:15" x14ac:dyDescent="0.25">
      <c r="A157">
        <v>128</v>
      </c>
      <c r="B157" t="s">
        <v>98</v>
      </c>
      <c r="C157" t="s">
        <v>100</v>
      </c>
      <c r="D157" t="s">
        <v>101</v>
      </c>
      <c r="E157" t="s">
        <v>78</v>
      </c>
      <c r="F157">
        <v>1994</v>
      </c>
      <c r="G157" t="s">
        <v>99</v>
      </c>
      <c r="H157">
        <v>0</v>
      </c>
      <c r="I157">
        <v>0</v>
      </c>
      <c r="J157">
        <v>0</v>
      </c>
      <c r="K157">
        <v>0.64103952355170535</v>
      </c>
      <c r="L157">
        <v>0.64103952355170535</v>
      </c>
      <c r="M157">
        <v>0</v>
      </c>
      <c r="N157">
        <v>0</v>
      </c>
      <c r="O157">
        <v>0.64103952355170535</v>
      </c>
    </row>
    <row r="158" spans="1:15" x14ac:dyDescent="0.25">
      <c r="A158">
        <v>127</v>
      </c>
      <c r="B158" t="s">
        <v>98</v>
      </c>
      <c r="C158" t="s">
        <v>92</v>
      </c>
      <c r="D158" t="s">
        <v>30</v>
      </c>
      <c r="E158" t="s">
        <v>78</v>
      </c>
      <c r="F158">
        <v>2001</v>
      </c>
      <c r="G158" t="s">
        <v>99</v>
      </c>
      <c r="H158">
        <v>0.63755102040816325</v>
      </c>
      <c r="I158">
        <v>0</v>
      </c>
      <c r="J158">
        <v>0</v>
      </c>
      <c r="K158">
        <v>0</v>
      </c>
      <c r="L158">
        <v>0.63755102040816325</v>
      </c>
      <c r="M158">
        <v>0</v>
      </c>
      <c r="N158">
        <v>0</v>
      </c>
      <c r="O158">
        <v>0.63755102040816325</v>
      </c>
    </row>
    <row r="159" spans="1:15" x14ac:dyDescent="0.25">
      <c r="A159">
        <v>696</v>
      </c>
      <c r="B159" t="s">
        <v>98</v>
      </c>
      <c r="C159" t="s">
        <v>920</v>
      </c>
      <c r="D159" t="s">
        <v>173</v>
      </c>
      <c r="E159" t="s">
        <v>921</v>
      </c>
      <c r="F159">
        <v>1998</v>
      </c>
      <c r="G159" t="s">
        <v>922</v>
      </c>
      <c r="H159">
        <v>0</v>
      </c>
      <c r="I159">
        <v>0</v>
      </c>
      <c r="J159">
        <v>0</v>
      </c>
      <c r="K159">
        <v>0.61474558670820356</v>
      </c>
      <c r="L159">
        <v>0.61474558670820356</v>
      </c>
      <c r="M159">
        <v>0</v>
      </c>
      <c r="N159">
        <v>0</v>
      </c>
      <c r="O159">
        <v>0.61474558670820356</v>
      </c>
    </row>
    <row r="160" spans="1:15" x14ac:dyDescent="0.25">
      <c r="A160">
        <v>488</v>
      </c>
      <c r="B160" t="s">
        <v>98</v>
      </c>
      <c r="C160" t="s">
        <v>653</v>
      </c>
      <c r="D160" t="s">
        <v>173</v>
      </c>
      <c r="E160" t="s">
        <v>631</v>
      </c>
      <c r="F160">
        <v>2000</v>
      </c>
      <c r="G160" t="s">
        <v>654</v>
      </c>
      <c r="H160">
        <v>0.56882738528769128</v>
      </c>
      <c r="I160">
        <v>0</v>
      </c>
      <c r="J160">
        <v>0</v>
      </c>
      <c r="K160">
        <v>0</v>
      </c>
      <c r="L160">
        <v>0.56882738528769128</v>
      </c>
      <c r="M160">
        <v>0</v>
      </c>
      <c r="N160">
        <v>0</v>
      </c>
      <c r="O160">
        <v>0.56882738528769128</v>
      </c>
    </row>
    <row r="161" spans="1:15" x14ac:dyDescent="0.25">
      <c r="A161">
        <v>584</v>
      </c>
      <c r="B161" t="s">
        <v>98</v>
      </c>
      <c r="C161" t="s">
        <v>775</v>
      </c>
      <c r="D161" t="s">
        <v>776</v>
      </c>
      <c r="E161" t="s">
        <v>777</v>
      </c>
      <c r="F161">
        <v>1989</v>
      </c>
      <c r="G161" t="s">
        <v>21</v>
      </c>
      <c r="H161">
        <v>0</v>
      </c>
      <c r="I161">
        <v>0.4</v>
      </c>
      <c r="J161">
        <v>0</v>
      </c>
      <c r="K161">
        <v>0</v>
      </c>
      <c r="L161">
        <v>0.4</v>
      </c>
      <c r="M161">
        <v>0</v>
      </c>
      <c r="N161">
        <v>0</v>
      </c>
      <c r="O161">
        <v>0.4</v>
      </c>
    </row>
    <row r="162" spans="1:15" x14ac:dyDescent="0.25">
      <c r="A162">
        <v>697</v>
      </c>
      <c r="B162" t="s">
        <v>98</v>
      </c>
      <c r="C162" t="s">
        <v>526</v>
      </c>
      <c r="D162" t="s">
        <v>30</v>
      </c>
      <c r="E162" t="s">
        <v>517</v>
      </c>
      <c r="F162">
        <v>1983</v>
      </c>
      <c r="G162" t="s">
        <v>865</v>
      </c>
      <c r="H162">
        <v>0</v>
      </c>
      <c r="I162">
        <v>0</v>
      </c>
      <c r="J162">
        <v>0</v>
      </c>
      <c r="K162">
        <v>0.2</v>
      </c>
      <c r="L162">
        <v>0.2</v>
      </c>
      <c r="M162">
        <v>0</v>
      </c>
      <c r="N162">
        <v>0</v>
      </c>
      <c r="O162">
        <v>0.2</v>
      </c>
    </row>
    <row r="163" spans="1:15" x14ac:dyDescent="0.25">
      <c r="A163">
        <v>583</v>
      </c>
      <c r="B163" t="s">
        <v>98</v>
      </c>
      <c r="C163" t="s">
        <v>648</v>
      </c>
      <c r="D163" t="s">
        <v>649</v>
      </c>
      <c r="E163" t="s">
        <v>649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</row>
    <row r="164" spans="1:15" x14ac:dyDescent="0.25">
      <c r="A164" s="2">
        <v>294</v>
      </c>
      <c r="B164" s="2" t="s">
        <v>251</v>
      </c>
      <c r="C164" s="2" t="s">
        <v>385</v>
      </c>
      <c r="D164" s="2" t="s">
        <v>373</v>
      </c>
      <c r="E164" s="2" t="s">
        <v>368</v>
      </c>
      <c r="F164" s="2">
        <v>1974</v>
      </c>
      <c r="G164" s="2" t="s">
        <v>374</v>
      </c>
      <c r="H164" s="2">
        <v>0</v>
      </c>
      <c r="I164" s="2">
        <v>1</v>
      </c>
      <c r="J164" s="2">
        <v>1</v>
      </c>
      <c r="K164" s="2">
        <v>1</v>
      </c>
      <c r="L164" s="2">
        <v>1</v>
      </c>
      <c r="M164" s="2">
        <v>1</v>
      </c>
      <c r="N164" s="2">
        <v>1</v>
      </c>
      <c r="O164" s="2">
        <v>3</v>
      </c>
    </row>
    <row r="165" spans="1:15" x14ac:dyDescent="0.25">
      <c r="A165" s="2">
        <v>452</v>
      </c>
      <c r="B165" s="2" t="s">
        <v>251</v>
      </c>
      <c r="C165" s="2" t="s">
        <v>598</v>
      </c>
      <c r="D165" s="2" t="s">
        <v>104</v>
      </c>
      <c r="E165" s="2" t="s">
        <v>591</v>
      </c>
      <c r="F165" s="2">
        <v>1975</v>
      </c>
      <c r="G165" s="2" t="s">
        <v>563</v>
      </c>
      <c r="H165" s="2">
        <v>1</v>
      </c>
      <c r="I165" s="2">
        <v>0.69148936170212771</v>
      </c>
      <c r="J165" s="2">
        <v>0.74153846153846159</v>
      </c>
      <c r="K165" s="2">
        <v>0.63563962170233967</v>
      </c>
      <c r="L165" s="2">
        <v>1</v>
      </c>
      <c r="M165" s="2">
        <v>0.74153846153846159</v>
      </c>
      <c r="N165" s="2">
        <v>0.69148936170212771</v>
      </c>
      <c r="O165" s="2">
        <v>2.4330278232405891</v>
      </c>
    </row>
    <row r="166" spans="1:15" x14ac:dyDescent="0.25">
      <c r="A166" s="2">
        <v>622</v>
      </c>
      <c r="B166" s="2" t="s">
        <v>251</v>
      </c>
      <c r="C166" s="2" t="s">
        <v>815</v>
      </c>
      <c r="D166" s="2" t="s">
        <v>173</v>
      </c>
      <c r="E166" s="2" t="s">
        <v>368</v>
      </c>
      <c r="F166" s="2">
        <v>1971</v>
      </c>
      <c r="G166" s="2" t="s">
        <v>374</v>
      </c>
      <c r="H166" s="2">
        <v>0</v>
      </c>
      <c r="I166" s="2">
        <v>0.57954012200844685</v>
      </c>
      <c r="J166" s="2">
        <v>0.58637469586374691</v>
      </c>
      <c r="K166" s="2">
        <v>0.48225075528700917</v>
      </c>
      <c r="L166" s="2">
        <v>0.58637469586374691</v>
      </c>
      <c r="M166" s="2">
        <v>0.57954012200844685</v>
      </c>
      <c r="N166" s="2">
        <v>0.48225075528700917</v>
      </c>
      <c r="O166" s="2">
        <v>1.6481655731592031</v>
      </c>
    </row>
    <row r="167" spans="1:15" x14ac:dyDescent="0.25">
      <c r="A167">
        <v>199</v>
      </c>
      <c r="B167" t="s">
        <v>251</v>
      </c>
      <c r="C167" t="s">
        <v>252</v>
      </c>
      <c r="D167" t="s">
        <v>102</v>
      </c>
      <c r="E167" t="s">
        <v>234</v>
      </c>
      <c r="F167">
        <v>1973</v>
      </c>
      <c r="G167" t="s">
        <v>243</v>
      </c>
      <c r="H167">
        <v>0</v>
      </c>
      <c r="I167">
        <v>0.58227251296558225</v>
      </c>
      <c r="J167">
        <v>0.6306836768073274</v>
      </c>
      <c r="K167">
        <v>0.2</v>
      </c>
      <c r="L167">
        <v>0.6306836768073274</v>
      </c>
      <c r="M167">
        <v>0.58227251296558225</v>
      </c>
      <c r="N167">
        <v>0.2</v>
      </c>
      <c r="O167">
        <v>1.4129561897729095</v>
      </c>
    </row>
    <row r="168" spans="1:15" x14ac:dyDescent="0.25">
      <c r="A168">
        <v>587</v>
      </c>
      <c r="B168" t="s">
        <v>251</v>
      </c>
      <c r="C168" t="s">
        <v>648</v>
      </c>
      <c r="D168" t="s">
        <v>649</v>
      </c>
      <c r="E168" t="s">
        <v>649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</row>
    <row r="169" spans="1:15" x14ac:dyDescent="0.25">
      <c r="A169">
        <v>588</v>
      </c>
      <c r="B169" t="s">
        <v>251</v>
      </c>
      <c r="C169" t="s">
        <v>648</v>
      </c>
      <c r="D169" t="s">
        <v>649</v>
      </c>
      <c r="E169" t="s">
        <v>649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</row>
    <row r="170" spans="1:15" x14ac:dyDescent="0.25">
      <c r="A170" s="2">
        <v>398</v>
      </c>
      <c r="B170" s="2" t="s">
        <v>107</v>
      </c>
      <c r="C170" s="2" t="s">
        <v>526</v>
      </c>
      <c r="D170" s="2" t="s">
        <v>196</v>
      </c>
      <c r="E170" s="2" t="s">
        <v>517</v>
      </c>
      <c r="F170" s="2">
        <v>2012</v>
      </c>
      <c r="G170" s="2" t="s">
        <v>168</v>
      </c>
      <c r="H170" s="2">
        <v>0</v>
      </c>
      <c r="I170" s="2">
        <v>1</v>
      </c>
      <c r="J170" s="2">
        <v>1</v>
      </c>
      <c r="K170" s="2">
        <v>1</v>
      </c>
      <c r="L170" s="2">
        <v>1</v>
      </c>
      <c r="M170" s="2">
        <v>1</v>
      </c>
      <c r="N170" s="2">
        <v>1</v>
      </c>
      <c r="O170" s="2">
        <v>3</v>
      </c>
    </row>
    <row r="171" spans="1:15" x14ac:dyDescent="0.25">
      <c r="A171" s="2">
        <v>396</v>
      </c>
      <c r="B171" s="2" t="s">
        <v>107</v>
      </c>
      <c r="C171" s="2" t="s">
        <v>523</v>
      </c>
      <c r="D171" s="2" t="s">
        <v>524</v>
      </c>
      <c r="E171" s="2" t="s">
        <v>517</v>
      </c>
      <c r="F171" s="2">
        <v>2013</v>
      </c>
      <c r="G171" s="2" t="s">
        <v>168</v>
      </c>
      <c r="H171" s="2">
        <v>1</v>
      </c>
      <c r="I171" s="2">
        <v>0.949238578680203</v>
      </c>
      <c r="J171" s="2">
        <v>0.774011299435028</v>
      </c>
      <c r="K171" s="2">
        <v>0.80851063829787218</v>
      </c>
      <c r="L171" s="2">
        <v>1</v>
      </c>
      <c r="M171" s="2">
        <v>0.949238578680203</v>
      </c>
      <c r="N171" s="2">
        <v>0.80851063829787218</v>
      </c>
      <c r="O171" s="2">
        <v>2.7577492169780751</v>
      </c>
    </row>
    <row r="172" spans="1:15" x14ac:dyDescent="0.25">
      <c r="A172" s="2">
        <v>537</v>
      </c>
      <c r="B172" s="2" t="s">
        <v>107</v>
      </c>
      <c r="C172" s="2" t="s">
        <v>704</v>
      </c>
      <c r="D172" s="2" t="s">
        <v>109</v>
      </c>
      <c r="E172" s="2" t="s">
        <v>631</v>
      </c>
      <c r="F172" s="2">
        <v>2012</v>
      </c>
      <c r="G172" s="2" t="s">
        <v>632</v>
      </c>
      <c r="H172" s="2">
        <v>0.98936170212765961</v>
      </c>
      <c r="I172" s="2">
        <v>0.83111111111111113</v>
      </c>
      <c r="J172" s="2">
        <v>0.72105263157894717</v>
      </c>
      <c r="K172" s="2">
        <v>0.85714285714285698</v>
      </c>
      <c r="L172" s="2">
        <v>0.98936170212765961</v>
      </c>
      <c r="M172" s="2">
        <v>0.85714285714285698</v>
      </c>
      <c r="N172" s="2">
        <v>0.83111111111111113</v>
      </c>
      <c r="O172" s="2">
        <v>2.6776156703816278</v>
      </c>
    </row>
    <row r="173" spans="1:15" x14ac:dyDescent="0.25">
      <c r="A173">
        <v>229</v>
      </c>
      <c r="B173" t="s">
        <v>107</v>
      </c>
      <c r="C173" t="s">
        <v>281</v>
      </c>
      <c r="D173" t="s">
        <v>273</v>
      </c>
      <c r="E173" t="s">
        <v>269</v>
      </c>
      <c r="F173">
        <v>2014</v>
      </c>
      <c r="G173" t="s">
        <v>270</v>
      </c>
      <c r="H173">
        <v>0.2</v>
      </c>
      <c r="I173">
        <v>0.78902953586497881</v>
      </c>
      <c r="J173">
        <v>0.79190751445086693</v>
      </c>
      <c r="K173">
        <v>0.94214876033057837</v>
      </c>
      <c r="L173">
        <v>0.94214876033057837</v>
      </c>
      <c r="M173">
        <v>0.79190751445086693</v>
      </c>
      <c r="N173">
        <v>0.78902953586497881</v>
      </c>
      <c r="O173">
        <v>2.5230858106464242</v>
      </c>
    </row>
    <row r="174" spans="1:15" x14ac:dyDescent="0.25">
      <c r="A174">
        <v>228</v>
      </c>
      <c r="B174" t="s">
        <v>107</v>
      </c>
      <c r="C174" t="s">
        <v>288</v>
      </c>
      <c r="D174" t="s">
        <v>289</v>
      </c>
      <c r="E174" t="s">
        <v>269</v>
      </c>
      <c r="F174">
        <v>2012</v>
      </c>
      <c r="G174" t="s">
        <v>270</v>
      </c>
      <c r="H174">
        <v>0.57407407407407407</v>
      </c>
      <c r="I174">
        <v>0.84234234234234229</v>
      </c>
      <c r="J174">
        <v>0.4</v>
      </c>
      <c r="K174">
        <v>0.79720279720279708</v>
      </c>
      <c r="L174">
        <v>0.84234234234234229</v>
      </c>
      <c r="M174">
        <v>0.79720279720279708</v>
      </c>
      <c r="N174">
        <v>0.57407407407407407</v>
      </c>
      <c r="O174">
        <v>2.2136192136192134</v>
      </c>
    </row>
    <row r="175" spans="1:15" x14ac:dyDescent="0.25">
      <c r="A175">
        <v>397</v>
      </c>
      <c r="B175" t="s">
        <v>107</v>
      </c>
      <c r="C175" t="s">
        <v>525</v>
      </c>
      <c r="D175" t="s">
        <v>470</v>
      </c>
      <c r="E175" t="s">
        <v>517</v>
      </c>
      <c r="F175">
        <v>2013</v>
      </c>
      <c r="G175" t="s">
        <v>168</v>
      </c>
      <c r="H175">
        <v>0</v>
      </c>
      <c r="I175">
        <v>0.57538461538461538</v>
      </c>
      <c r="J175">
        <v>0.94482758620689644</v>
      </c>
      <c r="K175">
        <v>0.46721311475409832</v>
      </c>
      <c r="L175">
        <v>0.94482758620689644</v>
      </c>
      <c r="M175">
        <v>0.57538461538461538</v>
      </c>
      <c r="N175">
        <v>0.46721311475409832</v>
      </c>
      <c r="O175">
        <v>1.9874253163456101</v>
      </c>
    </row>
    <row r="176" spans="1:15" x14ac:dyDescent="0.25">
      <c r="A176">
        <v>352</v>
      </c>
      <c r="B176" t="s">
        <v>107</v>
      </c>
      <c r="C176" t="s">
        <v>456</v>
      </c>
      <c r="D176" t="s">
        <v>457</v>
      </c>
      <c r="E176" t="s">
        <v>458</v>
      </c>
      <c r="F176">
        <v>2014</v>
      </c>
      <c r="G176" t="s">
        <v>459</v>
      </c>
      <c r="H176">
        <v>0.2</v>
      </c>
      <c r="I176">
        <v>0.74501992031872499</v>
      </c>
      <c r="J176">
        <v>0.7172774869109948</v>
      </c>
      <c r="K176">
        <v>0.51351351351351349</v>
      </c>
      <c r="L176">
        <v>0.74501992031872499</v>
      </c>
      <c r="M176">
        <v>0.7172774869109948</v>
      </c>
      <c r="N176">
        <v>0.51351351351351349</v>
      </c>
      <c r="O176">
        <v>1.9758109207432333</v>
      </c>
    </row>
    <row r="177" spans="1:15" x14ac:dyDescent="0.25">
      <c r="A177">
        <v>330</v>
      </c>
      <c r="B177" t="s">
        <v>107</v>
      </c>
      <c r="C177" t="s">
        <v>367</v>
      </c>
      <c r="D177" t="s">
        <v>198</v>
      </c>
      <c r="E177" t="s">
        <v>368</v>
      </c>
      <c r="F177">
        <v>2014</v>
      </c>
      <c r="G177" t="s">
        <v>422</v>
      </c>
      <c r="H177">
        <v>0.2</v>
      </c>
      <c r="I177">
        <v>0.79914529914529908</v>
      </c>
      <c r="J177">
        <v>0.4433656957928801</v>
      </c>
      <c r="K177">
        <v>0.57575757575757569</v>
      </c>
      <c r="L177">
        <v>0.79914529914529908</v>
      </c>
      <c r="M177">
        <v>0.57575757575757569</v>
      </c>
      <c r="N177">
        <v>0.4433656957928801</v>
      </c>
      <c r="O177">
        <v>1.8182685706957549</v>
      </c>
    </row>
    <row r="178" spans="1:15" x14ac:dyDescent="0.25">
      <c r="A178">
        <v>132</v>
      </c>
      <c r="B178" t="s">
        <v>107</v>
      </c>
      <c r="C178" t="s">
        <v>108</v>
      </c>
      <c r="D178" t="s">
        <v>109</v>
      </c>
      <c r="E178" t="s">
        <v>78</v>
      </c>
      <c r="F178">
        <v>2013</v>
      </c>
      <c r="G178" t="s">
        <v>110</v>
      </c>
      <c r="H178">
        <v>0.4</v>
      </c>
      <c r="I178">
        <v>0.55988023952095811</v>
      </c>
      <c r="J178">
        <v>0.5436507936507935</v>
      </c>
      <c r="K178">
        <v>0.62295081967213117</v>
      </c>
      <c r="L178">
        <v>0.62295081967213117</v>
      </c>
      <c r="M178">
        <v>0.55988023952095811</v>
      </c>
      <c r="N178">
        <v>0.5436507936507935</v>
      </c>
      <c r="O178">
        <v>1.7264818528438828</v>
      </c>
    </row>
    <row r="179" spans="1:15" x14ac:dyDescent="0.25">
      <c r="A179">
        <v>362</v>
      </c>
      <c r="B179" t="s">
        <v>107</v>
      </c>
      <c r="C179" t="s">
        <v>477</v>
      </c>
      <c r="D179" t="s">
        <v>478</v>
      </c>
      <c r="E179" t="s">
        <v>463</v>
      </c>
      <c r="F179">
        <v>2012</v>
      </c>
      <c r="G179" t="s">
        <v>464</v>
      </c>
      <c r="H179">
        <v>0.2</v>
      </c>
      <c r="I179">
        <v>0.4</v>
      </c>
      <c r="J179">
        <v>0.4</v>
      </c>
      <c r="K179">
        <v>0.7599999999999999</v>
      </c>
      <c r="L179">
        <v>0.7599999999999999</v>
      </c>
      <c r="M179">
        <v>0.4</v>
      </c>
      <c r="N179">
        <v>0.4</v>
      </c>
      <c r="O179">
        <v>1.56</v>
      </c>
    </row>
    <row r="180" spans="1:15" x14ac:dyDescent="0.25">
      <c r="A180">
        <v>490</v>
      </c>
      <c r="B180" t="s">
        <v>107</v>
      </c>
      <c r="C180" t="s">
        <v>657</v>
      </c>
      <c r="D180" t="s">
        <v>466</v>
      </c>
      <c r="E180" t="s">
        <v>631</v>
      </c>
      <c r="F180">
        <v>2013</v>
      </c>
      <c r="G180" t="s">
        <v>658</v>
      </c>
      <c r="H180">
        <v>0</v>
      </c>
      <c r="I180">
        <v>0.4</v>
      </c>
      <c r="J180">
        <v>0.49103942652329741</v>
      </c>
      <c r="K180">
        <v>0.61621621621621614</v>
      </c>
      <c r="L180">
        <v>0.61621621621621614</v>
      </c>
      <c r="M180">
        <v>0.49103942652329741</v>
      </c>
      <c r="N180">
        <v>0.4</v>
      </c>
      <c r="O180">
        <v>1.5072556427395134</v>
      </c>
    </row>
    <row r="181" spans="1:15" x14ac:dyDescent="0.25">
      <c r="A181">
        <v>353</v>
      </c>
      <c r="B181" t="s">
        <v>107</v>
      </c>
      <c r="C181" t="s">
        <v>456</v>
      </c>
      <c r="D181" t="s">
        <v>104</v>
      </c>
      <c r="E181" t="s">
        <v>458</v>
      </c>
      <c r="F181">
        <v>2016</v>
      </c>
      <c r="G181" t="s">
        <v>459</v>
      </c>
      <c r="H181">
        <v>0.2</v>
      </c>
      <c r="I181">
        <v>0.59935897435897434</v>
      </c>
      <c r="J181">
        <v>0.4</v>
      </c>
      <c r="K181">
        <v>0.4</v>
      </c>
      <c r="L181">
        <v>0.59935897435897434</v>
      </c>
      <c r="M181">
        <v>0.4</v>
      </c>
      <c r="N181">
        <v>0.4</v>
      </c>
      <c r="O181">
        <v>1.3993589743589743</v>
      </c>
    </row>
    <row r="182" spans="1:15" x14ac:dyDescent="0.25">
      <c r="A182">
        <v>531</v>
      </c>
      <c r="B182" t="s">
        <v>107</v>
      </c>
      <c r="C182" t="s">
        <v>699</v>
      </c>
      <c r="D182" t="s">
        <v>50</v>
      </c>
      <c r="E182" t="s">
        <v>631</v>
      </c>
      <c r="F182">
        <v>2013</v>
      </c>
      <c r="G182" t="s">
        <v>632</v>
      </c>
      <c r="H182">
        <v>0.4</v>
      </c>
      <c r="I182">
        <v>0.2</v>
      </c>
      <c r="J182">
        <v>0.4</v>
      </c>
      <c r="K182">
        <v>0.56999999999999984</v>
      </c>
      <c r="L182">
        <v>0.56999999999999984</v>
      </c>
      <c r="M182">
        <v>0.4</v>
      </c>
      <c r="N182">
        <v>0.4</v>
      </c>
      <c r="O182">
        <v>1.3699999999999999</v>
      </c>
    </row>
    <row r="183" spans="1:15" x14ac:dyDescent="0.25">
      <c r="A183">
        <v>630</v>
      </c>
      <c r="B183" t="s">
        <v>107</v>
      </c>
      <c r="C183" t="s">
        <v>604</v>
      </c>
      <c r="D183" t="s">
        <v>106</v>
      </c>
      <c r="E183" t="s">
        <v>463</v>
      </c>
      <c r="F183">
        <v>2012</v>
      </c>
      <c r="G183" t="s">
        <v>467</v>
      </c>
      <c r="H183">
        <v>0</v>
      </c>
      <c r="I183">
        <v>0.67509025270758105</v>
      </c>
      <c r="J183">
        <v>0</v>
      </c>
      <c r="K183">
        <v>0.65142857142857136</v>
      </c>
      <c r="L183">
        <v>0.67509025270758105</v>
      </c>
      <c r="M183">
        <v>0.65142857142857136</v>
      </c>
      <c r="N183">
        <v>0</v>
      </c>
      <c r="O183">
        <v>1.3265188241361523</v>
      </c>
    </row>
    <row r="184" spans="1:15" x14ac:dyDescent="0.25">
      <c r="A184">
        <v>295</v>
      </c>
      <c r="B184" t="s">
        <v>107</v>
      </c>
      <c r="C184" t="s">
        <v>386</v>
      </c>
      <c r="D184" t="s">
        <v>46</v>
      </c>
      <c r="E184" t="s">
        <v>368</v>
      </c>
      <c r="F184">
        <v>2013</v>
      </c>
      <c r="G184" t="s">
        <v>382</v>
      </c>
      <c r="H184">
        <v>0.4</v>
      </c>
      <c r="I184">
        <v>0.483204134366925</v>
      </c>
      <c r="J184">
        <v>0</v>
      </c>
      <c r="K184">
        <v>0.4</v>
      </c>
      <c r="L184">
        <v>0.483204134366925</v>
      </c>
      <c r="M184">
        <v>0.4</v>
      </c>
      <c r="N184">
        <v>0.4</v>
      </c>
      <c r="O184">
        <v>1.2832041343669252</v>
      </c>
    </row>
    <row r="185" spans="1:15" x14ac:dyDescent="0.25">
      <c r="A185">
        <v>601</v>
      </c>
      <c r="B185" t="s">
        <v>107</v>
      </c>
      <c r="C185" t="s">
        <v>789</v>
      </c>
      <c r="D185" t="s">
        <v>601</v>
      </c>
      <c r="E185" t="s">
        <v>62</v>
      </c>
      <c r="F185">
        <v>2012</v>
      </c>
      <c r="G185" t="s">
        <v>63</v>
      </c>
      <c r="H185">
        <v>0</v>
      </c>
      <c r="I185">
        <v>0.44736842105263153</v>
      </c>
      <c r="J185">
        <v>0.4</v>
      </c>
      <c r="K185">
        <v>0.4</v>
      </c>
      <c r="L185">
        <v>0.44736842105263153</v>
      </c>
      <c r="M185">
        <v>0.4</v>
      </c>
      <c r="N185">
        <v>0.4</v>
      </c>
      <c r="O185">
        <v>1.2473684210526317</v>
      </c>
    </row>
    <row r="186" spans="1:15" x14ac:dyDescent="0.25">
      <c r="A186">
        <v>557</v>
      </c>
      <c r="B186" t="s">
        <v>107</v>
      </c>
      <c r="C186" t="s">
        <v>609</v>
      </c>
      <c r="D186" t="s">
        <v>763</v>
      </c>
      <c r="E186" t="s">
        <v>517</v>
      </c>
      <c r="F186">
        <v>2013</v>
      </c>
      <c r="H186">
        <v>0</v>
      </c>
      <c r="I186">
        <v>0.46749999999999992</v>
      </c>
      <c r="J186">
        <v>0.774011299435028</v>
      </c>
      <c r="K186">
        <v>0</v>
      </c>
      <c r="L186">
        <v>0.774011299435028</v>
      </c>
      <c r="M186">
        <v>0.46749999999999992</v>
      </c>
      <c r="N186">
        <v>0</v>
      </c>
      <c r="O186">
        <v>1.2415112994350279</v>
      </c>
    </row>
    <row r="187" spans="1:15" x14ac:dyDescent="0.25">
      <c r="A187">
        <v>489</v>
      </c>
      <c r="B187" t="s">
        <v>107</v>
      </c>
      <c r="C187" t="s">
        <v>655</v>
      </c>
      <c r="D187" t="s">
        <v>50</v>
      </c>
      <c r="E187" t="s">
        <v>631</v>
      </c>
      <c r="F187">
        <v>2014</v>
      </c>
      <c r="G187" t="s">
        <v>656</v>
      </c>
      <c r="H187">
        <v>0.4</v>
      </c>
      <c r="I187">
        <v>0.4</v>
      </c>
      <c r="J187">
        <v>0.4</v>
      </c>
      <c r="K187">
        <v>0</v>
      </c>
      <c r="L187">
        <v>0.4</v>
      </c>
      <c r="M187">
        <v>0.4</v>
      </c>
      <c r="N187">
        <v>0.4</v>
      </c>
      <c r="O187">
        <v>1.2000000000000002</v>
      </c>
    </row>
    <row r="188" spans="1:15" x14ac:dyDescent="0.25">
      <c r="A188">
        <v>332</v>
      </c>
      <c r="B188" t="s">
        <v>107</v>
      </c>
      <c r="C188" t="s">
        <v>383</v>
      </c>
      <c r="D188" t="s">
        <v>424</v>
      </c>
      <c r="E188" t="s">
        <v>368</v>
      </c>
      <c r="F188">
        <v>2017</v>
      </c>
      <c r="G188" t="s">
        <v>395</v>
      </c>
      <c r="H188">
        <v>0.2</v>
      </c>
      <c r="I188">
        <v>0.49340369393139843</v>
      </c>
      <c r="J188">
        <v>0</v>
      </c>
      <c r="K188">
        <v>0.4</v>
      </c>
      <c r="L188">
        <v>0.49340369393139843</v>
      </c>
      <c r="M188">
        <v>0.4</v>
      </c>
      <c r="N188">
        <v>0.2</v>
      </c>
      <c r="O188">
        <v>1.0934036939313985</v>
      </c>
    </row>
    <row r="189" spans="1:15" x14ac:dyDescent="0.25">
      <c r="A189">
        <v>385</v>
      </c>
      <c r="B189" t="s">
        <v>107</v>
      </c>
      <c r="C189" t="s">
        <v>505</v>
      </c>
      <c r="D189" t="s">
        <v>109</v>
      </c>
      <c r="E189" t="s">
        <v>463</v>
      </c>
      <c r="F189">
        <v>2013</v>
      </c>
      <c r="G189" t="s">
        <v>464</v>
      </c>
      <c r="H189">
        <v>0.2</v>
      </c>
      <c r="I189">
        <v>0.81304347826086942</v>
      </c>
      <c r="J189">
        <v>0</v>
      </c>
      <c r="K189">
        <v>0</v>
      </c>
      <c r="L189">
        <v>0.81304347826086942</v>
      </c>
      <c r="M189">
        <v>0.2</v>
      </c>
      <c r="N189">
        <v>0</v>
      </c>
      <c r="O189">
        <v>1.0130434782608695</v>
      </c>
    </row>
    <row r="190" spans="1:15" x14ac:dyDescent="0.25">
      <c r="A190">
        <v>173</v>
      </c>
      <c r="B190" t="s">
        <v>107</v>
      </c>
      <c r="C190" t="s">
        <v>197</v>
      </c>
      <c r="D190" t="s">
        <v>198</v>
      </c>
      <c r="E190" t="s">
        <v>193</v>
      </c>
      <c r="F190">
        <v>2012</v>
      </c>
      <c r="G190" t="s">
        <v>194</v>
      </c>
      <c r="H190">
        <v>0.53757225433526012</v>
      </c>
      <c r="I190">
        <v>0.4</v>
      </c>
      <c r="J190">
        <v>0</v>
      </c>
      <c r="K190">
        <v>0</v>
      </c>
      <c r="L190">
        <v>0.53757225433526012</v>
      </c>
      <c r="M190">
        <v>0.4</v>
      </c>
      <c r="N190">
        <v>0</v>
      </c>
      <c r="O190">
        <v>0.93757225433526015</v>
      </c>
    </row>
    <row r="191" spans="1:15" x14ac:dyDescent="0.25">
      <c r="A191">
        <v>331</v>
      </c>
      <c r="B191" t="s">
        <v>107</v>
      </c>
      <c r="C191" t="s">
        <v>383</v>
      </c>
      <c r="D191" t="s">
        <v>423</v>
      </c>
      <c r="E191" t="s">
        <v>368</v>
      </c>
      <c r="F191">
        <v>2015</v>
      </c>
      <c r="G191" t="s">
        <v>395</v>
      </c>
      <c r="H191">
        <v>0.2</v>
      </c>
      <c r="I191">
        <v>0.2</v>
      </c>
      <c r="J191">
        <v>0</v>
      </c>
      <c r="K191">
        <v>0.4</v>
      </c>
      <c r="L191">
        <v>0.4</v>
      </c>
      <c r="M191">
        <v>0.2</v>
      </c>
      <c r="N191">
        <v>0.2</v>
      </c>
      <c r="O191">
        <v>0.8</v>
      </c>
    </row>
    <row r="192" spans="1:15" x14ac:dyDescent="0.25">
      <c r="A192">
        <v>532</v>
      </c>
      <c r="B192" t="s">
        <v>107</v>
      </c>
      <c r="C192" t="s">
        <v>700</v>
      </c>
      <c r="D192" t="s">
        <v>511</v>
      </c>
      <c r="E192" t="s">
        <v>631</v>
      </c>
      <c r="F192">
        <v>2012</v>
      </c>
      <c r="G192" t="s">
        <v>632</v>
      </c>
      <c r="H192">
        <v>0.4</v>
      </c>
      <c r="I192">
        <v>0.4</v>
      </c>
      <c r="J192">
        <v>0</v>
      </c>
      <c r="K192">
        <v>0</v>
      </c>
      <c r="L192">
        <v>0.4</v>
      </c>
      <c r="M192">
        <v>0.4</v>
      </c>
      <c r="N192">
        <v>0</v>
      </c>
      <c r="O192">
        <v>0.8</v>
      </c>
    </row>
    <row r="193" spans="1:15" x14ac:dyDescent="0.25">
      <c r="A193">
        <v>534</v>
      </c>
      <c r="B193" t="s">
        <v>107</v>
      </c>
      <c r="C193" t="s">
        <v>609</v>
      </c>
      <c r="D193" t="s">
        <v>702</v>
      </c>
      <c r="E193" t="s">
        <v>631</v>
      </c>
      <c r="F193">
        <v>2013</v>
      </c>
      <c r="G193" t="s">
        <v>632</v>
      </c>
      <c r="H193">
        <v>0.2</v>
      </c>
      <c r="I193">
        <v>0</v>
      </c>
      <c r="J193">
        <v>0</v>
      </c>
      <c r="K193">
        <v>0.4</v>
      </c>
      <c r="L193">
        <v>0.4</v>
      </c>
      <c r="M193">
        <v>0.2</v>
      </c>
      <c r="N193">
        <v>0</v>
      </c>
      <c r="O193">
        <v>0.60000000000000009</v>
      </c>
    </row>
    <row r="194" spans="1:15" x14ac:dyDescent="0.25">
      <c r="A194">
        <v>668</v>
      </c>
      <c r="B194" t="s">
        <v>107</v>
      </c>
      <c r="C194" t="s">
        <v>879</v>
      </c>
      <c r="D194" t="s">
        <v>837</v>
      </c>
      <c r="E194" t="s">
        <v>794</v>
      </c>
      <c r="F194">
        <v>2015</v>
      </c>
      <c r="G194" t="s">
        <v>356</v>
      </c>
      <c r="H194">
        <v>0</v>
      </c>
      <c r="I194">
        <v>0</v>
      </c>
      <c r="J194">
        <v>0.43217665615141948</v>
      </c>
      <c r="K194">
        <v>0</v>
      </c>
      <c r="L194">
        <v>0.43217665615141948</v>
      </c>
      <c r="M194">
        <v>0</v>
      </c>
      <c r="N194">
        <v>0</v>
      </c>
      <c r="O194">
        <v>0.43217665615141948</v>
      </c>
    </row>
    <row r="195" spans="1:15" x14ac:dyDescent="0.25">
      <c r="A195">
        <v>530</v>
      </c>
      <c r="B195" t="s">
        <v>107</v>
      </c>
      <c r="C195" t="s">
        <v>697</v>
      </c>
      <c r="D195" t="s">
        <v>698</v>
      </c>
      <c r="E195" t="s">
        <v>631</v>
      </c>
      <c r="F195">
        <v>2013</v>
      </c>
      <c r="G195" t="s">
        <v>632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</row>
    <row r="196" spans="1:15" x14ac:dyDescent="0.25">
      <c r="A196">
        <v>533</v>
      </c>
      <c r="B196" t="s">
        <v>107</v>
      </c>
      <c r="C196" t="s">
        <v>701</v>
      </c>
      <c r="D196" t="s">
        <v>373</v>
      </c>
      <c r="E196" t="s">
        <v>631</v>
      </c>
      <c r="F196">
        <v>2013</v>
      </c>
      <c r="G196" t="s">
        <v>632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</row>
    <row r="197" spans="1:15" x14ac:dyDescent="0.25">
      <c r="A197">
        <v>535</v>
      </c>
      <c r="B197" t="s">
        <v>107</v>
      </c>
      <c r="C197" t="s">
        <v>760</v>
      </c>
      <c r="D197" t="s">
        <v>173</v>
      </c>
      <c r="E197" t="s">
        <v>631</v>
      </c>
      <c r="F197">
        <v>2012</v>
      </c>
      <c r="G197" t="s">
        <v>632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</row>
    <row r="198" spans="1:15" x14ac:dyDescent="0.25">
      <c r="A198">
        <v>536</v>
      </c>
      <c r="B198" t="s">
        <v>107</v>
      </c>
      <c r="C198" t="s">
        <v>703</v>
      </c>
      <c r="D198" t="s">
        <v>475</v>
      </c>
      <c r="E198" t="s">
        <v>631</v>
      </c>
      <c r="F198">
        <v>2013</v>
      </c>
      <c r="G198" t="s">
        <v>632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</row>
    <row r="199" spans="1:15" x14ac:dyDescent="0.25">
      <c r="A199">
        <v>558</v>
      </c>
      <c r="B199" t="s">
        <v>107</v>
      </c>
      <c r="C199" t="s">
        <v>648</v>
      </c>
      <c r="D199" t="s">
        <v>649</v>
      </c>
      <c r="E199" t="s">
        <v>649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</row>
    <row r="200" spans="1:15" x14ac:dyDescent="0.25">
      <c r="A200">
        <v>667</v>
      </c>
      <c r="B200" t="s">
        <v>107</v>
      </c>
      <c r="C200" t="s">
        <v>877</v>
      </c>
      <c r="D200" t="s">
        <v>565</v>
      </c>
      <c r="E200" t="s">
        <v>227</v>
      </c>
      <c r="F200">
        <v>2012</v>
      </c>
      <c r="G200" t="s">
        <v>878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</row>
    <row r="201" spans="1:15" x14ac:dyDescent="0.25">
      <c r="A201" s="2">
        <v>363</v>
      </c>
      <c r="B201" s="2" t="s">
        <v>32</v>
      </c>
      <c r="C201" s="2" t="s">
        <v>479</v>
      </c>
      <c r="D201" s="2" t="s">
        <v>138</v>
      </c>
      <c r="E201" s="2" t="s">
        <v>463</v>
      </c>
      <c r="F201" s="2">
        <v>2010</v>
      </c>
      <c r="G201" s="2" t="s">
        <v>473</v>
      </c>
      <c r="H201" s="2">
        <v>1</v>
      </c>
      <c r="I201" s="2">
        <v>0.92943548387096764</v>
      </c>
      <c r="J201" s="2">
        <v>0.89014084507042235</v>
      </c>
      <c r="K201" s="2">
        <v>0.96694214876033058</v>
      </c>
      <c r="L201" s="2">
        <v>1</v>
      </c>
      <c r="M201" s="2">
        <v>0.96694214876033058</v>
      </c>
      <c r="N201" s="2">
        <v>0.92943548387096764</v>
      </c>
      <c r="O201" s="2">
        <v>2.8963776326312982</v>
      </c>
    </row>
    <row r="202" spans="1:15" x14ac:dyDescent="0.25">
      <c r="A202" s="2">
        <v>133</v>
      </c>
      <c r="B202" s="2" t="s">
        <v>32</v>
      </c>
      <c r="C202" s="2" t="s">
        <v>111</v>
      </c>
      <c r="D202" s="2" t="s">
        <v>75</v>
      </c>
      <c r="E202" s="2" t="s">
        <v>78</v>
      </c>
      <c r="F202" s="2">
        <v>2010</v>
      </c>
      <c r="G202" s="2" t="s">
        <v>112</v>
      </c>
      <c r="H202" s="2">
        <v>0.91127098321342936</v>
      </c>
      <c r="I202" s="2">
        <v>0.97669491525423724</v>
      </c>
      <c r="J202" s="2">
        <v>0.81865284974093255</v>
      </c>
      <c r="K202" s="2">
        <v>0.91050583657587547</v>
      </c>
      <c r="L202" s="2">
        <v>0.97669491525423724</v>
      </c>
      <c r="M202" s="2">
        <v>0.91127098321342936</v>
      </c>
      <c r="N202" s="2">
        <v>0.91050583657587547</v>
      </c>
      <c r="O202" s="2">
        <v>2.7984717350435422</v>
      </c>
    </row>
    <row r="203" spans="1:15" x14ac:dyDescent="0.25">
      <c r="A203" s="2">
        <v>200</v>
      </c>
      <c r="B203" s="2" t="s">
        <v>32</v>
      </c>
      <c r="C203" s="2" t="s">
        <v>253</v>
      </c>
      <c r="D203" s="2" t="s">
        <v>254</v>
      </c>
      <c r="E203" s="2" t="s">
        <v>234</v>
      </c>
      <c r="F203" s="2">
        <v>2010</v>
      </c>
      <c r="G203" s="2">
        <v>22</v>
      </c>
      <c r="H203" s="2">
        <v>0.2</v>
      </c>
      <c r="I203" s="2">
        <v>0.82616487455197141</v>
      </c>
      <c r="J203" s="2">
        <v>1</v>
      </c>
      <c r="K203" s="2">
        <v>0.85090909090909095</v>
      </c>
      <c r="L203" s="2">
        <v>1</v>
      </c>
      <c r="M203" s="2">
        <v>0.85090909090909095</v>
      </c>
      <c r="N203" s="2">
        <v>0.82616487455197141</v>
      </c>
      <c r="O203" s="2">
        <v>2.6770739654610622</v>
      </c>
    </row>
    <row r="204" spans="1:15" x14ac:dyDescent="0.25">
      <c r="A204">
        <v>505</v>
      </c>
      <c r="B204" t="s">
        <v>32</v>
      </c>
      <c r="C204" t="s">
        <v>674</v>
      </c>
      <c r="D204" t="s">
        <v>114</v>
      </c>
      <c r="E204" t="s">
        <v>631</v>
      </c>
      <c r="F204">
        <v>2011</v>
      </c>
      <c r="G204" t="s">
        <v>632</v>
      </c>
      <c r="H204">
        <v>0.58914728682170547</v>
      </c>
      <c r="I204">
        <v>0.98927038626609443</v>
      </c>
      <c r="J204">
        <v>0</v>
      </c>
      <c r="K204">
        <v>0.9790794979079499</v>
      </c>
      <c r="L204">
        <v>0.98927038626609443</v>
      </c>
      <c r="M204">
        <v>0.9790794979079499</v>
      </c>
      <c r="N204">
        <v>0.58914728682170547</v>
      </c>
      <c r="O204">
        <v>2.5574971709957497</v>
      </c>
    </row>
    <row r="205" spans="1:15" x14ac:dyDescent="0.25">
      <c r="A205">
        <v>492</v>
      </c>
      <c r="B205" t="s">
        <v>32</v>
      </c>
      <c r="C205" t="s">
        <v>660</v>
      </c>
      <c r="D205" t="s">
        <v>533</v>
      </c>
      <c r="E205" t="s">
        <v>631</v>
      </c>
      <c r="F205">
        <v>2011</v>
      </c>
      <c r="G205" t="s">
        <v>632</v>
      </c>
      <c r="H205">
        <v>0.2</v>
      </c>
      <c r="I205">
        <v>1</v>
      </c>
      <c r="J205">
        <v>0.55148342059336819</v>
      </c>
      <c r="K205">
        <v>1</v>
      </c>
      <c r="L205">
        <v>1</v>
      </c>
      <c r="M205">
        <v>1</v>
      </c>
      <c r="N205">
        <v>0.55148342059336819</v>
      </c>
      <c r="O205">
        <v>2.5514834205933683</v>
      </c>
    </row>
    <row r="206" spans="1:15" x14ac:dyDescent="0.25">
      <c r="A206">
        <v>501</v>
      </c>
      <c r="B206" t="s">
        <v>32</v>
      </c>
      <c r="C206" t="s">
        <v>669</v>
      </c>
      <c r="D206" t="s">
        <v>75</v>
      </c>
      <c r="E206" t="s">
        <v>631</v>
      </c>
      <c r="F206">
        <v>2011</v>
      </c>
      <c r="G206" t="s">
        <v>632</v>
      </c>
      <c r="H206">
        <v>0.4</v>
      </c>
      <c r="I206">
        <v>0.85687732342007439</v>
      </c>
      <c r="J206">
        <v>0.79596977329974805</v>
      </c>
      <c r="K206">
        <v>0.62234042553191493</v>
      </c>
      <c r="L206">
        <v>0.85687732342007439</v>
      </c>
      <c r="M206">
        <v>0.79596977329974805</v>
      </c>
      <c r="N206">
        <v>0.62234042553191493</v>
      </c>
      <c r="O206">
        <v>2.2751875222517373</v>
      </c>
    </row>
    <row r="207" spans="1:15" x14ac:dyDescent="0.25">
      <c r="A207">
        <v>238</v>
      </c>
      <c r="B207" t="s">
        <v>32</v>
      </c>
      <c r="C207" t="s">
        <v>301</v>
      </c>
      <c r="D207" t="s">
        <v>302</v>
      </c>
      <c r="E207" t="s">
        <v>269</v>
      </c>
      <c r="F207">
        <v>2010</v>
      </c>
      <c r="G207" t="s">
        <v>270</v>
      </c>
      <c r="H207">
        <v>0</v>
      </c>
      <c r="I207">
        <v>0.84898710865561688</v>
      </c>
      <c r="J207">
        <v>0.64754098360655743</v>
      </c>
      <c r="K207">
        <v>0.7597402597402596</v>
      </c>
      <c r="L207">
        <v>0.84898710865561688</v>
      </c>
      <c r="M207">
        <v>0.7597402597402596</v>
      </c>
      <c r="N207">
        <v>0.64754098360655743</v>
      </c>
      <c r="O207">
        <v>2.2562683520024338</v>
      </c>
    </row>
    <row r="208" spans="1:15" x14ac:dyDescent="0.25">
      <c r="A208">
        <v>236</v>
      </c>
      <c r="B208" t="s">
        <v>32</v>
      </c>
      <c r="C208" t="s">
        <v>298</v>
      </c>
      <c r="D208" t="s">
        <v>299</v>
      </c>
      <c r="E208" t="s">
        <v>269</v>
      </c>
      <c r="F208">
        <v>2010</v>
      </c>
      <c r="G208" t="s">
        <v>270</v>
      </c>
      <c r="H208">
        <v>0.8137044967880086</v>
      </c>
      <c r="I208">
        <v>0.70923076923076933</v>
      </c>
      <c r="J208">
        <v>0.55438596491228065</v>
      </c>
      <c r="K208">
        <v>0</v>
      </c>
      <c r="L208">
        <v>0.8137044967880086</v>
      </c>
      <c r="M208">
        <v>0.70923076923076933</v>
      </c>
      <c r="N208">
        <v>0.55438596491228065</v>
      </c>
      <c r="O208">
        <v>2.0773212309310587</v>
      </c>
    </row>
    <row r="209" spans="1:15" x14ac:dyDescent="0.25">
      <c r="A209">
        <v>400</v>
      </c>
      <c r="B209" t="s">
        <v>32</v>
      </c>
      <c r="C209" t="s">
        <v>166</v>
      </c>
      <c r="D209" t="s">
        <v>407</v>
      </c>
      <c r="E209" t="s">
        <v>517</v>
      </c>
      <c r="F209">
        <v>2010</v>
      </c>
      <c r="G209" t="s">
        <v>168</v>
      </c>
      <c r="H209">
        <v>0</v>
      </c>
      <c r="I209">
        <v>0.68094534711964549</v>
      </c>
      <c r="J209">
        <v>0.46676514032496302</v>
      </c>
      <c r="K209">
        <v>0.79591836734693866</v>
      </c>
      <c r="L209">
        <v>0.79591836734693866</v>
      </c>
      <c r="M209">
        <v>0.68094534711964549</v>
      </c>
      <c r="N209">
        <v>0.46676514032496302</v>
      </c>
      <c r="O209">
        <v>1.9436288547915472</v>
      </c>
    </row>
    <row r="210" spans="1:15" x14ac:dyDescent="0.25">
      <c r="A210">
        <v>303</v>
      </c>
      <c r="B210" t="s">
        <v>32</v>
      </c>
      <c r="C210" t="s">
        <v>397</v>
      </c>
      <c r="D210" t="s">
        <v>75</v>
      </c>
      <c r="E210" t="s">
        <v>368</v>
      </c>
      <c r="F210">
        <v>2010</v>
      </c>
      <c r="G210" t="s">
        <v>374</v>
      </c>
      <c r="H210">
        <v>0.4</v>
      </c>
      <c r="I210">
        <v>0.98085106382978726</v>
      </c>
      <c r="J210">
        <v>0.4</v>
      </c>
      <c r="K210">
        <v>0.48247422680412361</v>
      </c>
      <c r="L210">
        <v>0.98085106382978726</v>
      </c>
      <c r="M210">
        <v>0.48247422680412361</v>
      </c>
      <c r="N210">
        <v>0.4</v>
      </c>
      <c r="O210">
        <v>1.8633252906339108</v>
      </c>
    </row>
    <row r="211" spans="1:15" x14ac:dyDescent="0.25">
      <c r="A211">
        <v>241</v>
      </c>
      <c r="B211" t="s">
        <v>32</v>
      </c>
      <c r="C211" t="s">
        <v>305</v>
      </c>
      <c r="D211" t="s">
        <v>34</v>
      </c>
      <c r="E211" t="s">
        <v>269</v>
      </c>
      <c r="F211">
        <v>2011</v>
      </c>
      <c r="G211" t="s">
        <v>270</v>
      </c>
      <c r="H211">
        <v>0.67978533094812177</v>
      </c>
      <c r="I211">
        <v>0.2</v>
      </c>
      <c r="J211">
        <v>0.7022222222222223</v>
      </c>
      <c r="K211">
        <v>0.42162162162162159</v>
      </c>
      <c r="L211">
        <v>0.7022222222222223</v>
      </c>
      <c r="M211">
        <v>0.67978533094812177</v>
      </c>
      <c r="N211">
        <v>0.42162162162162159</v>
      </c>
      <c r="O211">
        <v>1.8036291747919655</v>
      </c>
    </row>
    <row r="212" spans="1:15" x14ac:dyDescent="0.25">
      <c r="A212">
        <v>605</v>
      </c>
      <c r="B212" t="s">
        <v>32</v>
      </c>
      <c r="C212" t="s">
        <v>188</v>
      </c>
      <c r="D212" t="s">
        <v>189</v>
      </c>
      <c r="E212" t="s">
        <v>190</v>
      </c>
      <c r="F212">
        <v>2010</v>
      </c>
      <c r="G212" t="s">
        <v>191</v>
      </c>
      <c r="H212">
        <v>0</v>
      </c>
      <c r="I212">
        <v>0.2</v>
      </c>
      <c r="J212">
        <v>0.67956989247311816</v>
      </c>
      <c r="K212">
        <v>0.90000000000000013</v>
      </c>
      <c r="L212">
        <v>0.90000000000000013</v>
      </c>
      <c r="M212">
        <v>0.67956989247311816</v>
      </c>
      <c r="N212">
        <v>0.2</v>
      </c>
      <c r="O212">
        <v>1.7795698924731183</v>
      </c>
    </row>
    <row r="213" spans="1:15" x14ac:dyDescent="0.25">
      <c r="A213">
        <v>237</v>
      </c>
      <c r="B213" t="s">
        <v>32</v>
      </c>
      <c r="C213" t="s">
        <v>300</v>
      </c>
      <c r="D213" t="s">
        <v>123</v>
      </c>
      <c r="E213" t="s">
        <v>269</v>
      </c>
      <c r="F213">
        <v>2010</v>
      </c>
      <c r="G213" t="s">
        <v>270</v>
      </c>
      <c r="H213">
        <v>0.46798029556650245</v>
      </c>
      <c r="I213">
        <v>0.49094781682641109</v>
      </c>
      <c r="J213">
        <v>0.2</v>
      </c>
      <c r="K213">
        <v>0.70481927710843384</v>
      </c>
      <c r="L213">
        <v>0.70481927710843384</v>
      </c>
      <c r="M213">
        <v>0.49094781682641109</v>
      </c>
      <c r="N213">
        <v>0.46798029556650245</v>
      </c>
      <c r="O213">
        <v>1.6637473895013473</v>
      </c>
    </row>
    <row r="214" spans="1:15" x14ac:dyDescent="0.25">
      <c r="A214">
        <v>402</v>
      </c>
      <c r="B214" t="s">
        <v>32</v>
      </c>
      <c r="C214" t="s">
        <v>530</v>
      </c>
      <c r="D214" t="s">
        <v>531</v>
      </c>
      <c r="E214" t="s">
        <v>517</v>
      </c>
      <c r="F214">
        <v>2010</v>
      </c>
      <c r="G214" t="s">
        <v>168</v>
      </c>
      <c r="H214">
        <v>0</v>
      </c>
      <c r="I214">
        <v>0.6114058355437666</v>
      </c>
      <c r="J214">
        <v>0.45997088791848623</v>
      </c>
      <c r="K214">
        <v>0.57777777777777783</v>
      </c>
      <c r="L214">
        <v>0.6114058355437666</v>
      </c>
      <c r="M214">
        <v>0.57777777777777783</v>
      </c>
      <c r="N214">
        <v>0.45997088791848623</v>
      </c>
      <c r="O214">
        <v>1.6491545012400308</v>
      </c>
    </row>
    <row r="215" spans="1:15" x14ac:dyDescent="0.25">
      <c r="A215">
        <v>498</v>
      </c>
      <c r="B215" t="s">
        <v>32</v>
      </c>
      <c r="C215" t="s">
        <v>539</v>
      </c>
      <c r="D215" t="s">
        <v>138</v>
      </c>
      <c r="E215" t="s">
        <v>631</v>
      </c>
      <c r="F215">
        <v>2010</v>
      </c>
      <c r="G215" t="s">
        <v>632</v>
      </c>
      <c r="H215">
        <v>0.2</v>
      </c>
      <c r="I215">
        <v>0.61548731642189591</v>
      </c>
      <c r="J215">
        <v>0.42818428184281837</v>
      </c>
      <c r="K215">
        <v>0.58208955223880599</v>
      </c>
      <c r="L215">
        <v>0.61548731642189591</v>
      </c>
      <c r="M215">
        <v>0.58208955223880599</v>
      </c>
      <c r="N215">
        <v>0.42818428184281837</v>
      </c>
      <c r="O215">
        <v>1.6257611505035201</v>
      </c>
    </row>
    <row r="216" spans="1:15" x14ac:dyDescent="0.25">
      <c r="A216">
        <v>242</v>
      </c>
      <c r="B216" t="s">
        <v>32</v>
      </c>
      <c r="C216" t="s">
        <v>306</v>
      </c>
      <c r="D216" t="s">
        <v>307</v>
      </c>
      <c r="E216" t="s">
        <v>269</v>
      </c>
      <c r="F216">
        <v>2011</v>
      </c>
      <c r="G216" t="s">
        <v>270</v>
      </c>
      <c r="H216">
        <v>0.2</v>
      </c>
      <c r="I216">
        <v>0.42177493138151878</v>
      </c>
      <c r="J216">
        <v>0.65560165975103735</v>
      </c>
      <c r="K216">
        <v>0.54418604651162794</v>
      </c>
      <c r="L216">
        <v>0.65560165975103735</v>
      </c>
      <c r="M216">
        <v>0.54418604651162794</v>
      </c>
      <c r="N216">
        <v>0.42177493138151878</v>
      </c>
      <c r="O216">
        <v>1.6215626376441841</v>
      </c>
    </row>
    <row r="217" spans="1:15" x14ac:dyDescent="0.25">
      <c r="A217">
        <v>399</v>
      </c>
      <c r="B217" t="s">
        <v>32</v>
      </c>
      <c r="C217" t="s">
        <v>527</v>
      </c>
      <c r="D217" t="s">
        <v>299</v>
      </c>
      <c r="E217" t="s">
        <v>517</v>
      </c>
      <c r="F217">
        <v>2010</v>
      </c>
      <c r="G217" t="s">
        <v>168</v>
      </c>
      <c r="H217">
        <v>0</v>
      </c>
      <c r="I217">
        <v>0.61548731642189591</v>
      </c>
      <c r="J217">
        <v>0.41469816272965881</v>
      </c>
      <c r="K217">
        <v>0.58499999999999996</v>
      </c>
      <c r="L217">
        <v>0.61548731642189591</v>
      </c>
      <c r="M217">
        <v>0.58499999999999996</v>
      </c>
      <c r="N217">
        <v>0.41469816272965881</v>
      </c>
      <c r="O217">
        <v>1.6151854791515547</v>
      </c>
    </row>
    <row r="218" spans="1:15" x14ac:dyDescent="0.25">
      <c r="A218">
        <v>496</v>
      </c>
      <c r="B218" t="s">
        <v>32</v>
      </c>
      <c r="C218" t="s">
        <v>665</v>
      </c>
      <c r="D218" t="s">
        <v>299</v>
      </c>
      <c r="E218" t="s">
        <v>631</v>
      </c>
      <c r="F218">
        <v>2010</v>
      </c>
      <c r="G218" t="s">
        <v>632</v>
      </c>
      <c r="H218">
        <v>0.2</v>
      </c>
      <c r="I218">
        <v>0.76072607260726077</v>
      </c>
      <c r="J218">
        <v>0.45402298850574713</v>
      </c>
      <c r="K218">
        <v>0.4</v>
      </c>
      <c r="L218">
        <v>0.76072607260726077</v>
      </c>
      <c r="M218">
        <v>0.45402298850574713</v>
      </c>
      <c r="N218">
        <v>0.4</v>
      </c>
      <c r="O218">
        <v>1.6147490611130078</v>
      </c>
    </row>
    <row r="219" spans="1:15" x14ac:dyDescent="0.25">
      <c r="A219">
        <v>299</v>
      </c>
      <c r="B219" t="s">
        <v>32</v>
      </c>
      <c r="C219" t="s">
        <v>392</v>
      </c>
      <c r="D219" t="s">
        <v>71</v>
      </c>
      <c r="E219" t="s">
        <v>368</v>
      </c>
      <c r="F219">
        <v>2011</v>
      </c>
      <c r="G219" t="s">
        <v>371</v>
      </c>
      <c r="H219">
        <v>0.42316258351893099</v>
      </c>
      <c r="I219">
        <v>0.7840136054421768</v>
      </c>
      <c r="J219">
        <v>0</v>
      </c>
      <c r="K219">
        <v>0.4</v>
      </c>
      <c r="L219">
        <v>0.7840136054421768</v>
      </c>
      <c r="M219">
        <v>0.42316258351893099</v>
      </c>
      <c r="N219">
        <v>0.4</v>
      </c>
      <c r="O219">
        <v>1.6071761889611076</v>
      </c>
    </row>
    <row r="220" spans="1:15" x14ac:dyDescent="0.25">
      <c r="A220">
        <v>425</v>
      </c>
      <c r="B220" t="s">
        <v>32</v>
      </c>
      <c r="C220" t="s">
        <v>568</v>
      </c>
      <c r="D220" t="s">
        <v>358</v>
      </c>
      <c r="E220" t="s">
        <v>566</v>
      </c>
      <c r="F220">
        <v>2011</v>
      </c>
      <c r="G220" t="s">
        <v>569</v>
      </c>
      <c r="H220">
        <v>0</v>
      </c>
      <c r="I220">
        <v>0.80877192982456148</v>
      </c>
      <c r="J220">
        <v>0.59398496240601506</v>
      </c>
      <c r="K220">
        <v>0.2</v>
      </c>
      <c r="L220">
        <v>0.80877192982456148</v>
      </c>
      <c r="M220">
        <v>0.59398496240601506</v>
      </c>
      <c r="N220">
        <v>0.2</v>
      </c>
      <c r="O220">
        <v>1.6027568922305766</v>
      </c>
    </row>
    <row r="221" spans="1:15" x14ac:dyDescent="0.25">
      <c r="A221">
        <v>269</v>
      </c>
      <c r="B221" t="s">
        <v>32</v>
      </c>
      <c r="C221" t="s">
        <v>340</v>
      </c>
      <c r="D221" t="s">
        <v>219</v>
      </c>
      <c r="E221" t="s">
        <v>332</v>
      </c>
      <c r="F221">
        <v>2010</v>
      </c>
      <c r="G221" t="s">
        <v>335</v>
      </c>
      <c r="H221">
        <v>0.2</v>
      </c>
      <c r="I221">
        <v>0.67103347889374099</v>
      </c>
      <c r="J221">
        <v>0.41253263707571797</v>
      </c>
      <c r="K221">
        <v>0.49576271186440674</v>
      </c>
      <c r="L221">
        <v>0.67103347889374099</v>
      </c>
      <c r="M221">
        <v>0.49576271186440674</v>
      </c>
      <c r="N221">
        <v>0.41253263707571797</v>
      </c>
      <c r="O221">
        <v>1.5793288278338657</v>
      </c>
    </row>
    <row r="222" spans="1:15" x14ac:dyDescent="0.25">
      <c r="A222">
        <v>300</v>
      </c>
      <c r="B222" t="s">
        <v>32</v>
      </c>
      <c r="C222" t="s">
        <v>393</v>
      </c>
      <c r="D222" t="s">
        <v>68</v>
      </c>
      <c r="E222" t="s">
        <v>368</v>
      </c>
      <c r="F222">
        <v>2010</v>
      </c>
      <c r="G222" t="s">
        <v>374</v>
      </c>
      <c r="H222">
        <v>0.73643410852713176</v>
      </c>
      <c r="I222">
        <v>0.2</v>
      </c>
      <c r="J222">
        <v>0.43466299862448421</v>
      </c>
      <c r="K222">
        <v>0.4</v>
      </c>
      <c r="L222">
        <v>0.73643410852713176</v>
      </c>
      <c r="M222">
        <v>0.43466299862448421</v>
      </c>
      <c r="N222">
        <v>0.4</v>
      </c>
      <c r="O222">
        <v>1.571097107151616</v>
      </c>
    </row>
    <row r="223" spans="1:15" x14ac:dyDescent="0.25">
      <c r="A223">
        <v>230</v>
      </c>
      <c r="B223" t="s">
        <v>32</v>
      </c>
      <c r="C223" t="s">
        <v>290</v>
      </c>
      <c r="D223" t="s">
        <v>291</v>
      </c>
      <c r="E223" t="s">
        <v>269</v>
      </c>
      <c r="F223">
        <v>2011</v>
      </c>
      <c r="G223" t="s">
        <v>270</v>
      </c>
      <c r="H223">
        <v>0.4</v>
      </c>
      <c r="I223">
        <v>0.46378269617706241</v>
      </c>
      <c r="J223">
        <v>0.51215559157212309</v>
      </c>
      <c r="K223">
        <v>0.56385542168674696</v>
      </c>
      <c r="L223">
        <v>0.56385542168674696</v>
      </c>
      <c r="M223">
        <v>0.51215559157212309</v>
      </c>
      <c r="N223">
        <v>0.46378269617706241</v>
      </c>
      <c r="O223">
        <v>1.5397937094359324</v>
      </c>
    </row>
    <row r="224" spans="1:15" x14ac:dyDescent="0.25">
      <c r="A224">
        <v>499</v>
      </c>
      <c r="B224" t="s">
        <v>32</v>
      </c>
      <c r="C224" t="s">
        <v>667</v>
      </c>
      <c r="D224" t="s">
        <v>75</v>
      </c>
      <c r="E224" t="s">
        <v>631</v>
      </c>
      <c r="F224">
        <v>2010</v>
      </c>
      <c r="G224" t="s">
        <v>632</v>
      </c>
      <c r="H224">
        <v>0.2</v>
      </c>
      <c r="I224">
        <v>0.57125154894671626</v>
      </c>
      <c r="J224">
        <v>0.4</v>
      </c>
      <c r="K224">
        <v>0.56521739130434778</v>
      </c>
      <c r="L224">
        <v>0.57125154894671626</v>
      </c>
      <c r="M224">
        <v>0.56521739130434778</v>
      </c>
      <c r="N224">
        <v>0.4</v>
      </c>
      <c r="O224">
        <v>1.5364689402510638</v>
      </c>
    </row>
    <row r="225" spans="1:15" x14ac:dyDescent="0.25">
      <c r="A225">
        <v>365</v>
      </c>
      <c r="B225" t="s">
        <v>32</v>
      </c>
      <c r="C225" t="s">
        <v>483</v>
      </c>
      <c r="D225" t="s">
        <v>117</v>
      </c>
      <c r="E225" t="s">
        <v>463</v>
      </c>
      <c r="F225">
        <v>2010</v>
      </c>
      <c r="G225" t="s">
        <v>484</v>
      </c>
      <c r="H225">
        <v>0.4</v>
      </c>
      <c r="I225">
        <v>0.56151035322777099</v>
      </c>
      <c r="J225">
        <v>0.56227758007117434</v>
      </c>
      <c r="K225">
        <v>0.4</v>
      </c>
      <c r="L225">
        <v>0.56227758007117434</v>
      </c>
      <c r="M225">
        <v>0.56151035322777099</v>
      </c>
      <c r="N225">
        <v>0.4</v>
      </c>
      <c r="O225">
        <v>1.5237879332989452</v>
      </c>
    </row>
    <row r="226" spans="1:15" x14ac:dyDescent="0.25">
      <c r="A226">
        <v>366</v>
      </c>
      <c r="B226" t="s">
        <v>32</v>
      </c>
      <c r="C226" t="s">
        <v>485</v>
      </c>
      <c r="D226" t="s">
        <v>145</v>
      </c>
      <c r="E226" t="s">
        <v>463</v>
      </c>
      <c r="F226">
        <v>2010</v>
      </c>
      <c r="G226" t="s">
        <v>467</v>
      </c>
      <c r="H226">
        <v>0.54755043227665712</v>
      </c>
      <c r="I226">
        <v>0.5032751091703056</v>
      </c>
      <c r="J226">
        <v>0.4</v>
      </c>
      <c r="K226">
        <v>0.4</v>
      </c>
      <c r="L226">
        <v>0.54755043227665712</v>
      </c>
      <c r="M226">
        <v>0.5032751091703056</v>
      </c>
      <c r="N226">
        <v>0.4</v>
      </c>
      <c r="O226">
        <v>1.4508255414469629</v>
      </c>
    </row>
    <row r="227" spans="1:15" x14ac:dyDescent="0.25">
      <c r="A227">
        <v>386</v>
      </c>
      <c r="B227" t="s">
        <v>32</v>
      </c>
      <c r="C227" t="s">
        <v>506</v>
      </c>
      <c r="D227" t="s">
        <v>407</v>
      </c>
      <c r="E227" t="s">
        <v>463</v>
      </c>
      <c r="F227">
        <v>2010</v>
      </c>
      <c r="G227" t="s">
        <v>464</v>
      </c>
      <c r="H227">
        <v>0.54054054054054057</v>
      </c>
      <c r="I227">
        <v>0.80034722222222221</v>
      </c>
      <c r="J227">
        <v>0</v>
      </c>
      <c r="K227">
        <v>0</v>
      </c>
      <c r="L227">
        <v>0.80034722222222221</v>
      </c>
      <c r="M227">
        <v>0.54054054054054057</v>
      </c>
      <c r="N227">
        <v>0</v>
      </c>
      <c r="O227">
        <v>1.3408877627627627</v>
      </c>
    </row>
    <row r="228" spans="1:15" x14ac:dyDescent="0.25">
      <c r="A228">
        <v>134</v>
      </c>
      <c r="B228" t="s">
        <v>32</v>
      </c>
      <c r="C228" t="s">
        <v>113</v>
      </c>
      <c r="D228" t="s">
        <v>114</v>
      </c>
      <c r="E228" t="s">
        <v>78</v>
      </c>
      <c r="F228">
        <v>2010</v>
      </c>
      <c r="G228" t="s">
        <v>115</v>
      </c>
      <c r="H228">
        <v>0.49414824447334205</v>
      </c>
      <c r="I228">
        <v>0.4</v>
      </c>
      <c r="J228">
        <v>0.4</v>
      </c>
      <c r="K228">
        <v>0.4</v>
      </c>
      <c r="L228">
        <v>0.49414824447334205</v>
      </c>
      <c r="M228">
        <v>0.4</v>
      </c>
      <c r="N228">
        <v>0.4</v>
      </c>
      <c r="O228">
        <v>1.2941482444733421</v>
      </c>
    </row>
    <row r="229" spans="1:15" x14ac:dyDescent="0.25">
      <c r="A229">
        <v>233</v>
      </c>
      <c r="B229" t="s">
        <v>32</v>
      </c>
      <c r="C229" t="s">
        <v>294</v>
      </c>
      <c r="D229" t="s">
        <v>295</v>
      </c>
      <c r="E229" t="s">
        <v>269</v>
      </c>
      <c r="F229">
        <v>2011</v>
      </c>
      <c r="G229" t="s">
        <v>270</v>
      </c>
      <c r="H229">
        <v>0.4</v>
      </c>
      <c r="I229">
        <v>0.4822175732217574</v>
      </c>
      <c r="J229">
        <v>0.2</v>
      </c>
      <c r="K229">
        <v>0.4</v>
      </c>
      <c r="L229">
        <v>0.4822175732217574</v>
      </c>
      <c r="M229">
        <v>0.4</v>
      </c>
      <c r="N229">
        <v>0.4</v>
      </c>
      <c r="O229">
        <v>1.2822175732217573</v>
      </c>
    </row>
    <row r="230" spans="1:15" x14ac:dyDescent="0.25">
      <c r="A230">
        <v>296</v>
      </c>
      <c r="B230" t="s">
        <v>32</v>
      </c>
      <c r="C230" t="s">
        <v>387</v>
      </c>
      <c r="D230" t="s">
        <v>388</v>
      </c>
      <c r="E230" t="s">
        <v>368</v>
      </c>
      <c r="F230">
        <v>2010</v>
      </c>
      <c r="G230" t="s">
        <v>389</v>
      </c>
      <c r="H230">
        <v>0.2</v>
      </c>
      <c r="I230">
        <v>0.65021156558533144</v>
      </c>
      <c r="J230">
        <v>0</v>
      </c>
      <c r="K230">
        <v>0.4</v>
      </c>
      <c r="L230">
        <v>0.65021156558533144</v>
      </c>
      <c r="M230">
        <v>0.4</v>
      </c>
      <c r="N230">
        <v>0.2</v>
      </c>
      <c r="O230">
        <v>1.2502115655853314</v>
      </c>
    </row>
    <row r="231" spans="1:15" x14ac:dyDescent="0.25">
      <c r="A231">
        <v>298</v>
      </c>
      <c r="B231" t="s">
        <v>32</v>
      </c>
      <c r="C231" t="s">
        <v>391</v>
      </c>
      <c r="D231" t="s">
        <v>34</v>
      </c>
      <c r="E231" t="s">
        <v>368</v>
      </c>
      <c r="F231">
        <v>2010</v>
      </c>
      <c r="G231" t="s">
        <v>374</v>
      </c>
      <c r="H231">
        <v>0.2</v>
      </c>
      <c r="I231">
        <v>0.42883720930232561</v>
      </c>
      <c r="J231">
        <v>0.4</v>
      </c>
      <c r="K231">
        <v>0.4</v>
      </c>
      <c r="L231">
        <v>0.42883720930232561</v>
      </c>
      <c r="M231">
        <v>0.4</v>
      </c>
      <c r="N231">
        <v>0.4</v>
      </c>
      <c r="O231">
        <v>1.2288372093023257</v>
      </c>
    </row>
    <row r="232" spans="1:15" x14ac:dyDescent="0.25">
      <c r="A232">
        <v>235</v>
      </c>
      <c r="B232" t="s">
        <v>32</v>
      </c>
      <c r="C232" t="s">
        <v>297</v>
      </c>
      <c r="D232" t="s">
        <v>55</v>
      </c>
      <c r="E232" t="s">
        <v>269</v>
      </c>
      <c r="F232">
        <v>2011</v>
      </c>
      <c r="G232" t="s">
        <v>270</v>
      </c>
      <c r="H232">
        <v>0.4</v>
      </c>
      <c r="I232">
        <v>0.42527675276752769</v>
      </c>
      <c r="J232">
        <v>0.40254777070063696</v>
      </c>
      <c r="K232">
        <v>0.4</v>
      </c>
      <c r="L232">
        <v>0.42527675276752769</v>
      </c>
      <c r="M232">
        <v>0.40254777070063696</v>
      </c>
      <c r="N232">
        <v>0.4</v>
      </c>
      <c r="O232">
        <v>1.2278245234681648</v>
      </c>
    </row>
    <row r="233" spans="1:15" x14ac:dyDescent="0.25">
      <c r="A233">
        <v>559</v>
      </c>
      <c r="B233" t="s">
        <v>32</v>
      </c>
      <c r="C233" t="s">
        <v>218</v>
      </c>
      <c r="D233" t="s">
        <v>71</v>
      </c>
      <c r="E233" t="s">
        <v>35</v>
      </c>
      <c r="F233">
        <v>2011</v>
      </c>
      <c r="G233" t="s">
        <v>21</v>
      </c>
      <c r="H233">
        <v>0</v>
      </c>
      <c r="I233">
        <v>0.4</v>
      </c>
      <c r="J233">
        <v>0.42077230359520629</v>
      </c>
      <c r="K233">
        <v>0.4</v>
      </c>
      <c r="L233">
        <v>0.42077230359520629</v>
      </c>
      <c r="M233">
        <v>0.4</v>
      </c>
      <c r="N233">
        <v>0.4</v>
      </c>
      <c r="O233">
        <v>1.2207723035952065</v>
      </c>
    </row>
    <row r="234" spans="1:15" x14ac:dyDescent="0.25">
      <c r="A234">
        <v>539</v>
      </c>
      <c r="B234" t="s">
        <v>32</v>
      </c>
      <c r="C234" t="s">
        <v>706</v>
      </c>
      <c r="D234" t="s">
        <v>324</v>
      </c>
      <c r="E234" t="s">
        <v>631</v>
      </c>
      <c r="F234">
        <v>2010</v>
      </c>
      <c r="G234" t="s">
        <v>632</v>
      </c>
      <c r="H234">
        <v>0.2</v>
      </c>
      <c r="I234">
        <v>0.4</v>
      </c>
      <c r="J234">
        <v>0.41361256544502623</v>
      </c>
      <c r="K234">
        <v>0.4</v>
      </c>
      <c r="L234">
        <v>0.41361256544502623</v>
      </c>
      <c r="M234">
        <v>0.4</v>
      </c>
      <c r="N234">
        <v>0.4</v>
      </c>
      <c r="O234">
        <v>1.2136125654450263</v>
      </c>
    </row>
    <row r="235" spans="1:15" x14ac:dyDescent="0.25">
      <c r="A235">
        <v>596</v>
      </c>
      <c r="B235" t="s">
        <v>32</v>
      </c>
      <c r="C235" t="s">
        <v>784</v>
      </c>
      <c r="D235" t="s">
        <v>178</v>
      </c>
      <c r="E235" t="s">
        <v>62</v>
      </c>
      <c r="F235">
        <v>2010</v>
      </c>
      <c r="G235" t="s">
        <v>63</v>
      </c>
      <c r="H235">
        <v>0</v>
      </c>
      <c r="I235">
        <v>0.4</v>
      </c>
      <c r="J235">
        <v>0.4</v>
      </c>
      <c r="K235">
        <v>0.4</v>
      </c>
      <c r="L235">
        <v>0.4</v>
      </c>
      <c r="M235">
        <v>0.4</v>
      </c>
      <c r="N235">
        <v>0.4</v>
      </c>
      <c r="O235">
        <v>1.2000000000000002</v>
      </c>
    </row>
    <row r="236" spans="1:15" x14ac:dyDescent="0.25">
      <c r="A236">
        <v>497</v>
      </c>
      <c r="B236" t="s">
        <v>32</v>
      </c>
      <c r="C236" t="s">
        <v>666</v>
      </c>
      <c r="D236" t="s">
        <v>157</v>
      </c>
      <c r="E236" t="s">
        <v>631</v>
      </c>
      <c r="F236">
        <v>2011</v>
      </c>
      <c r="G236" t="s">
        <v>632</v>
      </c>
      <c r="H236">
        <v>0.2</v>
      </c>
      <c r="I236">
        <v>0.2</v>
      </c>
      <c r="J236">
        <v>0</v>
      </c>
      <c r="K236">
        <v>0.72897196261682251</v>
      </c>
      <c r="L236">
        <v>0.72897196261682251</v>
      </c>
      <c r="M236">
        <v>0.2</v>
      </c>
      <c r="N236">
        <v>0.2</v>
      </c>
      <c r="O236">
        <v>1.1289719626168224</v>
      </c>
    </row>
    <row r="237" spans="1:15" x14ac:dyDescent="0.25">
      <c r="A237">
        <v>105</v>
      </c>
      <c r="B237" t="s">
        <v>32</v>
      </c>
      <c r="C237" t="s">
        <v>33</v>
      </c>
      <c r="D237" t="s">
        <v>34</v>
      </c>
      <c r="E237" t="s">
        <v>35</v>
      </c>
      <c r="F237">
        <v>2010</v>
      </c>
      <c r="G237" t="s">
        <v>36</v>
      </c>
      <c r="H237">
        <v>0.4</v>
      </c>
      <c r="I237">
        <v>0.48628691983122357</v>
      </c>
      <c r="J237">
        <v>0.2</v>
      </c>
      <c r="K237">
        <v>0.2</v>
      </c>
      <c r="L237">
        <v>0.48628691983122357</v>
      </c>
      <c r="M237">
        <v>0.4</v>
      </c>
      <c r="N237">
        <v>0.2</v>
      </c>
      <c r="O237">
        <v>1.0862869198312235</v>
      </c>
    </row>
    <row r="238" spans="1:15" x14ac:dyDescent="0.25">
      <c r="A238">
        <v>114</v>
      </c>
      <c r="B238" t="s">
        <v>32</v>
      </c>
      <c r="C238" t="s">
        <v>64</v>
      </c>
      <c r="D238" t="s">
        <v>65</v>
      </c>
      <c r="E238" t="s">
        <v>62</v>
      </c>
      <c r="F238">
        <v>2010</v>
      </c>
      <c r="G238" t="s">
        <v>63</v>
      </c>
      <c r="H238">
        <v>0.57838660578386614</v>
      </c>
      <c r="I238">
        <v>0</v>
      </c>
      <c r="J238">
        <v>0</v>
      </c>
      <c r="K238">
        <v>0.5</v>
      </c>
      <c r="L238">
        <v>0.57838660578386614</v>
      </c>
      <c r="M238">
        <v>0.5</v>
      </c>
      <c r="N238">
        <v>0</v>
      </c>
      <c r="O238">
        <v>1.0783866057838662</v>
      </c>
    </row>
    <row r="239" spans="1:15" x14ac:dyDescent="0.25">
      <c r="A239">
        <v>301</v>
      </c>
      <c r="B239" t="s">
        <v>32</v>
      </c>
      <c r="C239" t="s">
        <v>394</v>
      </c>
      <c r="D239" t="s">
        <v>299</v>
      </c>
      <c r="E239" t="s">
        <v>368</v>
      </c>
      <c r="F239">
        <v>2010</v>
      </c>
      <c r="G239" t="s">
        <v>395</v>
      </c>
      <c r="H239">
        <v>0.47029702970297027</v>
      </c>
      <c r="I239">
        <v>0.2</v>
      </c>
      <c r="J239">
        <v>0.4</v>
      </c>
      <c r="K239">
        <v>0.2</v>
      </c>
      <c r="L239">
        <v>0.47029702970297027</v>
      </c>
      <c r="M239">
        <v>0.4</v>
      </c>
      <c r="N239">
        <v>0.2</v>
      </c>
      <c r="O239">
        <v>1.0702970297029704</v>
      </c>
    </row>
    <row r="240" spans="1:15" x14ac:dyDescent="0.25">
      <c r="A240">
        <v>503</v>
      </c>
      <c r="B240" t="s">
        <v>32</v>
      </c>
      <c r="C240" t="s">
        <v>672</v>
      </c>
      <c r="D240" t="s">
        <v>140</v>
      </c>
      <c r="E240" t="s">
        <v>631</v>
      </c>
      <c r="F240">
        <v>2010</v>
      </c>
      <c r="G240" t="s">
        <v>632</v>
      </c>
      <c r="H240">
        <v>0.2</v>
      </c>
      <c r="I240">
        <v>0.41531531531531529</v>
      </c>
      <c r="J240">
        <v>0.2</v>
      </c>
      <c r="K240">
        <v>0.4</v>
      </c>
      <c r="L240">
        <v>0.41531531531531529</v>
      </c>
      <c r="M240">
        <v>0.4</v>
      </c>
      <c r="N240">
        <v>0.2</v>
      </c>
      <c r="O240">
        <v>1.0153153153153154</v>
      </c>
    </row>
    <row r="241" spans="1:15" x14ac:dyDescent="0.25">
      <c r="A241">
        <v>110</v>
      </c>
      <c r="B241" t="s">
        <v>32</v>
      </c>
      <c r="C241" t="s">
        <v>51</v>
      </c>
      <c r="D241" t="s">
        <v>52</v>
      </c>
      <c r="E241" t="s">
        <v>35</v>
      </c>
      <c r="F241">
        <v>2011</v>
      </c>
      <c r="G241" t="s">
        <v>43</v>
      </c>
      <c r="H241">
        <v>0.2</v>
      </c>
      <c r="I241">
        <v>0.4</v>
      </c>
      <c r="J241">
        <v>0.4</v>
      </c>
      <c r="K241">
        <v>0</v>
      </c>
      <c r="L241">
        <v>0.4</v>
      </c>
      <c r="M241">
        <v>0.4</v>
      </c>
      <c r="N241">
        <v>0.2</v>
      </c>
      <c r="O241">
        <v>1</v>
      </c>
    </row>
    <row r="242" spans="1:15" x14ac:dyDescent="0.25">
      <c r="A242">
        <v>504</v>
      </c>
      <c r="B242" t="s">
        <v>32</v>
      </c>
      <c r="C242" t="s">
        <v>673</v>
      </c>
      <c r="D242" t="s">
        <v>120</v>
      </c>
      <c r="E242" t="s">
        <v>631</v>
      </c>
      <c r="F242">
        <v>2010</v>
      </c>
      <c r="G242" t="s">
        <v>632</v>
      </c>
      <c r="H242">
        <v>0.2</v>
      </c>
      <c r="I242">
        <v>0</v>
      </c>
      <c r="J242">
        <v>0.4</v>
      </c>
      <c r="K242">
        <v>0.4</v>
      </c>
      <c r="L242">
        <v>0.4</v>
      </c>
      <c r="M242">
        <v>0.4</v>
      </c>
      <c r="N242">
        <v>0.2</v>
      </c>
      <c r="O242">
        <v>1</v>
      </c>
    </row>
    <row r="243" spans="1:15" x14ac:dyDescent="0.25">
      <c r="A243">
        <v>506</v>
      </c>
      <c r="B243" t="s">
        <v>32</v>
      </c>
      <c r="C243" t="s">
        <v>675</v>
      </c>
      <c r="D243" t="s">
        <v>178</v>
      </c>
      <c r="E243" t="s">
        <v>631</v>
      </c>
      <c r="F243">
        <v>2010</v>
      </c>
      <c r="G243" t="s">
        <v>632</v>
      </c>
      <c r="H243">
        <v>0.2</v>
      </c>
      <c r="I243">
        <v>0.2</v>
      </c>
      <c r="J243">
        <v>0.4</v>
      </c>
      <c r="K243">
        <v>0.4</v>
      </c>
      <c r="L243">
        <v>0.4</v>
      </c>
      <c r="M243">
        <v>0.4</v>
      </c>
      <c r="N243">
        <v>0.2</v>
      </c>
      <c r="O243">
        <v>1</v>
      </c>
    </row>
    <row r="244" spans="1:15" x14ac:dyDescent="0.25">
      <c r="A244">
        <v>270</v>
      </c>
      <c r="B244" t="s">
        <v>32</v>
      </c>
      <c r="C244" t="s">
        <v>341</v>
      </c>
      <c r="D244" t="s">
        <v>342</v>
      </c>
      <c r="E244" t="s">
        <v>332</v>
      </c>
      <c r="F244">
        <v>2010</v>
      </c>
      <c r="G244">
        <v>16</v>
      </c>
      <c r="H244">
        <v>0</v>
      </c>
      <c r="I244">
        <v>0</v>
      </c>
      <c r="J244">
        <v>0.4</v>
      </c>
      <c r="K244">
        <v>0.53917050691244239</v>
      </c>
      <c r="L244">
        <v>0.53917050691244239</v>
      </c>
      <c r="M244">
        <v>0.4</v>
      </c>
      <c r="N244">
        <v>0</v>
      </c>
      <c r="O244">
        <v>0.93917050691244242</v>
      </c>
    </row>
    <row r="245" spans="1:15" x14ac:dyDescent="0.25">
      <c r="A245">
        <v>232</v>
      </c>
      <c r="B245" t="s">
        <v>32</v>
      </c>
      <c r="C245" t="s">
        <v>293</v>
      </c>
      <c r="D245" t="s">
        <v>38</v>
      </c>
      <c r="E245" t="s">
        <v>269</v>
      </c>
      <c r="F245">
        <v>2010</v>
      </c>
      <c r="G245" t="s">
        <v>270</v>
      </c>
      <c r="H245">
        <v>0</v>
      </c>
      <c r="I245">
        <v>0</v>
      </c>
      <c r="J245">
        <v>0</v>
      </c>
      <c r="K245">
        <v>0.89312977099236646</v>
      </c>
      <c r="L245">
        <v>0.89312977099236646</v>
      </c>
      <c r="M245">
        <v>0</v>
      </c>
      <c r="N245">
        <v>0</v>
      </c>
      <c r="O245">
        <v>0.89312977099236646</v>
      </c>
    </row>
    <row r="246" spans="1:15" x14ac:dyDescent="0.25">
      <c r="A246">
        <v>231</v>
      </c>
      <c r="B246" t="s">
        <v>32</v>
      </c>
      <c r="C246" t="s">
        <v>292</v>
      </c>
      <c r="D246" t="s">
        <v>178</v>
      </c>
      <c r="E246" t="s">
        <v>269</v>
      </c>
      <c r="F246">
        <v>2011</v>
      </c>
      <c r="G246" t="s">
        <v>270</v>
      </c>
      <c r="H246">
        <v>0.4</v>
      </c>
      <c r="I246">
        <v>0.4</v>
      </c>
      <c r="J246">
        <v>0</v>
      </c>
      <c r="K246">
        <v>0</v>
      </c>
      <c r="L246">
        <v>0.4</v>
      </c>
      <c r="M246">
        <v>0.4</v>
      </c>
      <c r="N246">
        <v>0</v>
      </c>
      <c r="O246">
        <v>0.8</v>
      </c>
    </row>
    <row r="247" spans="1:15" x14ac:dyDescent="0.25">
      <c r="A247">
        <v>491</v>
      </c>
      <c r="B247" t="s">
        <v>32</v>
      </c>
      <c r="C247" t="s">
        <v>659</v>
      </c>
      <c r="D247" t="s">
        <v>138</v>
      </c>
      <c r="E247" t="s">
        <v>631</v>
      </c>
      <c r="F247">
        <v>2010</v>
      </c>
      <c r="G247" t="s">
        <v>632</v>
      </c>
      <c r="H247">
        <v>0.2</v>
      </c>
      <c r="I247">
        <v>0.2</v>
      </c>
      <c r="J247">
        <v>0.4</v>
      </c>
      <c r="K247">
        <v>0</v>
      </c>
      <c r="L247">
        <v>0.4</v>
      </c>
      <c r="M247">
        <v>0.2</v>
      </c>
      <c r="N247">
        <v>0.2</v>
      </c>
      <c r="O247">
        <v>0.8</v>
      </c>
    </row>
    <row r="248" spans="1:15" x14ac:dyDescent="0.25">
      <c r="A248">
        <v>493</v>
      </c>
      <c r="B248" t="s">
        <v>32</v>
      </c>
      <c r="C248" t="s">
        <v>661</v>
      </c>
      <c r="D248" t="s">
        <v>352</v>
      </c>
      <c r="E248" t="s">
        <v>631</v>
      </c>
      <c r="F248">
        <v>2010</v>
      </c>
      <c r="G248" t="s">
        <v>632</v>
      </c>
      <c r="H248">
        <v>0.2</v>
      </c>
      <c r="I248">
        <v>0.2</v>
      </c>
      <c r="J248">
        <v>0.2</v>
      </c>
      <c r="K248">
        <v>0.4</v>
      </c>
      <c r="L248">
        <v>0.4</v>
      </c>
      <c r="M248">
        <v>0.2</v>
      </c>
      <c r="N248">
        <v>0.2</v>
      </c>
      <c r="O248">
        <v>0.8</v>
      </c>
    </row>
    <row r="249" spans="1:15" x14ac:dyDescent="0.25">
      <c r="A249">
        <v>615</v>
      </c>
      <c r="B249" t="s">
        <v>32</v>
      </c>
      <c r="C249" t="s">
        <v>807</v>
      </c>
      <c r="D249" t="s">
        <v>34</v>
      </c>
      <c r="E249" t="s">
        <v>332</v>
      </c>
      <c r="F249">
        <v>2010</v>
      </c>
      <c r="G249">
        <v>146</v>
      </c>
      <c r="H249">
        <v>0</v>
      </c>
      <c r="I249">
        <v>0.4</v>
      </c>
      <c r="J249">
        <v>0</v>
      </c>
      <c r="K249">
        <v>0.4</v>
      </c>
      <c r="L249">
        <v>0.4</v>
      </c>
      <c r="M249">
        <v>0.4</v>
      </c>
      <c r="N249">
        <v>0</v>
      </c>
      <c r="O249">
        <v>0.8</v>
      </c>
    </row>
    <row r="250" spans="1:15" x14ac:dyDescent="0.25">
      <c r="A250">
        <v>302</v>
      </c>
      <c r="B250" t="s">
        <v>32</v>
      </c>
      <c r="C250" t="s">
        <v>396</v>
      </c>
      <c r="D250" t="s">
        <v>34</v>
      </c>
      <c r="E250" t="s">
        <v>368</v>
      </c>
      <c r="F250">
        <v>2011</v>
      </c>
      <c r="G250" t="s">
        <v>371</v>
      </c>
      <c r="H250">
        <v>0</v>
      </c>
      <c r="I250">
        <v>0.2</v>
      </c>
      <c r="J250">
        <v>0.53559322033898304</v>
      </c>
      <c r="K250">
        <v>0</v>
      </c>
      <c r="L250">
        <v>0.53559322033898304</v>
      </c>
      <c r="M250">
        <v>0.2</v>
      </c>
      <c r="N250">
        <v>0</v>
      </c>
      <c r="O250">
        <v>0.735593220338983</v>
      </c>
    </row>
    <row r="251" spans="1:15" x14ac:dyDescent="0.25">
      <c r="A251">
        <v>268</v>
      </c>
      <c r="B251" t="s">
        <v>32</v>
      </c>
      <c r="C251" t="s">
        <v>338</v>
      </c>
      <c r="D251" t="s">
        <v>75</v>
      </c>
      <c r="E251" t="s">
        <v>332</v>
      </c>
      <c r="F251">
        <v>2010</v>
      </c>
      <c r="G251" t="s">
        <v>339</v>
      </c>
      <c r="H251">
        <v>0.52126200274348422</v>
      </c>
      <c r="I251">
        <v>0</v>
      </c>
      <c r="J251">
        <v>0</v>
      </c>
      <c r="K251">
        <v>0.2</v>
      </c>
      <c r="L251">
        <v>0.52126200274348422</v>
      </c>
      <c r="M251">
        <v>0.2</v>
      </c>
      <c r="N251">
        <v>0</v>
      </c>
      <c r="O251">
        <v>0.72126200274348418</v>
      </c>
    </row>
    <row r="252" spans="1:15" x14ac:dyDescent="0.25">
      <c r="A252">
        <v>642</v>
      </c>
      <c r="B252" t="s">
        <v>32</v>
      </c>
      <c r="C252" t="s">
        <v>835</v>
      </c>
      <c r="D252" t="s">
        <v>407</v>
      </c>
      <c r="E252" t="s">
        <v>517</v>
      </c>
      <c r="F252">
        <v>2010</v>
      </c>
      <c r="G252" t="s">
        <v>168</v>
      </c>
      <c r="H252">
        <v>0</v>
      </c>
      <c r="I252">
        <v>0.2</v>
      </c>
      <c r="J252">
        <v>0</v>
      </c>
      <c r="K252">
        <v>0.4</v>
      </c>
      <c r="L252">
        <v>0.4</v>
      </c>
      <c r="M252">
        <v>0.2</v>
      </c>
      <c r="N252">
        <v>0</v>
      </c>
      <c r="O252">
        <v>0.60000000000000009</v>
      </c>
    </row>
    <row r="253" spans="1:15" x14ac:dyDescent="0.25">
      <c r="A253">
        <v>240</v>
      </c>
      <c r="B253" t="s">
        <v>32</v>
      </c>
      <c r="C253" t="s">
        <v>304</v>
      </c>
      <c r="D253" t="s">
        <v>178</v>
      </c>
      <c r="E253" t="s">
        <v>269</v>
      </c>
      <c r="F253">
        <v>2011</v>
      </c>
      <c r="G253" t="s">
        <v>270</v>
      </c>
      <c r="H253">
        <v>0.49868766404199483</v>
      </c>
      <c r="I253">
        <v>0</v>
      </c>
      <c r="J253">
        <v>0</v>
      </c>
      <c r="K253">
        <v>0</v>
      </c>
      <c r="L253">
        <v>0.49868766404199483</v>
      </c>
      <c r="M253">
        <v>0</v>
      </c>
      <c r="N253">
        <v>0</v>
      </c>
      <c r="O253">
        <v>0.49868766404199483</v>
      </c>
    </row>
    <row r="254" spans="1:15" x14ac:dyDescent="0.25">
      <c r="A254">
        <v>367</v>
      </c>
      <c r="B254" t="s">
        <v>32</v>
      </c>
      <c r="C254" t="s">
        <v>486</v>
      </c>
      <c r="D254" t="s">
        <v>254</v>
      </c>
      <c r="E254" t="s">
        <v>463</v>
      </c>
      <c r="F254">
        <v>2011</v>
      </c>
      <c r="G254" t="s">
        <v>487</v>
      </c>
      <c r="H254">
        <v>0</v>
      </c>
      <c r="I254">
        <v>0</v>
      </c>
      <c r="J254">
        <v>0</v>
      </c>
      <c r="K254">
        <v>0.42935779816513758</v>
      </c>
      <c r="L254">
        <v>0.42935779816513758</v>
      </c>
      <c r="M254">
        <v>0</v>
      </c>
      <c r="N254">
        <v>0</v>
      </c>
      <c r="O254">
        <v>0.42935779816513758</v>
      </c>
    </row>
    <row r="255" spans="1:15" x14ac:dyDescent="0.25">
      <c r="A255">
        <v>135</v>
      </c>
      <c r="B255" t="s">
        <v>32</v>
      </c>
      <c r="C255" t="s">
        <v>116</v>
      </c>
      <c r="D255" t="s">
        <v>117</v>
      </c>
      <c r="E255" t="s">
        <v>78</v>
      </c>
      <c r="F255">
        <v>2011</v>
      </c>
      <c r="G255" t="s">
        <v>118</v>
      </c>
      <c r="H255">
        <v>0</v>
      </c>
      <c r="I255">
        <v>0</v>
      </c>
      <c r="J255">
        <v>0</v>
      </c>
      <c r="K255">
        <v>0.40695652173913038</v>
      </c>
      <c r="L255">
        <v>0.40695652173913038</v>
      </c>
      <c r="M255">
        <v>0</v>
      </c>
      <c r="N255">
        <v>0</v>
      </c>
      <c r="O255">
        <v>0.40695652173913038</v>
      </c>
    </row>
    <row r="256" spans="1:15" x14ac:dyDescent="0.25">
      <c r="A256">
        <v>239</v>
      </c>
      <c r="B256" t="s">
        <v>32</v>
      </c>
      <c r="C256" t="s">
        <v>303</v>
      </c>
      <c r="D256" t="s">
        <v>38</v>
      </c>
      <c r="E256" t="s">
        <v>269</v>
      </c>
      <c r="F256">
        <v>2011</v>
      </c>
      <c r="G256" t="s">
        <v>270</v>
      </c>
      <c r="H256">
        <v>0.4</v>
      </c>
      <c r="I256">
        <v>0</v>
      </c>
      <c r="J256">
        <v>0</v>
      </c>
      <c r="K256">
        <v>0</v>
      </c>
      <c r="L256">
        <v>0.4</v>
      </c>
      <c r="M256">
        <v>0</v>
      </c>
      <c r="N256">
        <v>0</v>
      </c>
      <c r="O256">
        <v>0.4</v>
      </c>
    </row>
    <row r="257" spans="1:15" x14ac:dyDescent="0.25">
      <c r="A257">
        <v>297</v>
      </c>
      <c r="B257" t="s">
        <v>32</v>
      </c>
      <c r="C257" t="s">
        <v>390</v>
      </c>
      <c r="D257" t="s">
        <v>157</v>
      </c>
      <c r="E257" t="s">
        <v>368</v>
      </c>
      <c r="F257">
        <v>2010</v>
      </c>
      <c r="G257" t="s">
        <v>374</v>
      </c>
      <c r="H257">
        <v>0</v>
      </c>
      <c r="I257">
        <v>0</v>
      </c>
      <c r="J257">
        <v>0</v>
      </c>
      <c r="K257">
        <v>0.4</v>
      </c>
      <c r="L257">
        <v>0.4</v>
      </c>
      <c r="M257">
        <v>0</v>
      </c>
      <c r="N257">
        <v>0</v>
      </c>
      <c r="O257">
        <v>0.4</v>
      </c>
    </row>
    <row r="258" spans="1:15" x14ac:dyDescent="0.25">
      <c r="A258">
        <v>364</v>
      </c>
      <c r="B258" t="s">
        <v>32</v>
      </c>
      <c r="C258" t="s">
        <v>480</v>
      </c>
      <c r="D258" t="s">
        <v>481</v>
      </c>
      <c r="E258" t="s">
        <v>463</v>
      </c>
      <c r="F258">
        <v>2011</v>
      </c>
      <c r="G258" t="s">
        <v>482</v>
      </c>
      <c r="H258">
        <v>0.2</v>
      </c>
      <c r="I258">
        <v>0</v>
      </c>
      <c r="J258">
        <v>0</v>
      </c>
      <c r="K258">
        <v>0.2</v>
      </c>
      <c r="L258">
        <v>0.2</v>
      </c>
      <c r="M258">
        <v>0.2</v>
      </c>
      <c r="N258">
        <v>0</v>
      </c>
      <c r="O258">
        <v>0.4</v>
      </c>
    </row>
    <row r="259" spans="1:15" x14ac:dyDescent="0.25">
      <c r="A259">
        <v>401</v>
      </c>
      <c r="B259" t="s">
        <v>32</v>
      </c>
      <c r="C259" t="s">
        <v>528</v>
      </c>
      <c r="D259" t="s">
        <v>529</v>
      </c>
      <c r="E259" t="s">
        <v>517</v>
      </c>
      <c r="F259">
        <v>2011</v>
      </c>
      <c r="G259" t="s">
        <v>168</v>
      </c>
      <c r="H259">
        <v>0</v>
      </c>
      <c r="I259">
        <v>0</v>
      </c>
      <c r="J259">
        <v>0</v>
      </c>
      <c r="K259">
        <v>0.4</v>
      </c>
      <c r="L259">
        <v>0.4</v>
      </c>
      <c r="M259">
        <v>0</v>
      </c>
      <c r="N259">
        <v>0</v>
      </c>
      <c r="O259">
        <v>0.4</v>
      </c>
    </row>
    <row r="260" spans="1:15" x14ac:dyDescent="0.25">
      <c r="A260">
        <v>669</v>
      </c>
      <c r="B260" t="s">
        <v>32</v>
      </c>
      <c r="C260" t="s">
        <v>880</v>
      </c>
      <c r="D260" t="s">
        <v>509</v>
      </c>
      <c r="E260" t="s">
        <v>881</v>
      </c>
      <c r="F260">
        <v>2011</v>
      </c>
      <c r="G260" t="s">
        <v>811</v>
      </c>
      <c r="H260">
        <v>0</v>
      </c>
      <c r="I260">
        <v>0</v>
      </c>
      <c r="J260">
        <v>0.4</v>
      </c>
      <c r="K260">
        <v>0</v>
      </c>
      <c r="L260">
        <v>0.4</v>
      </c>
      <c r="M260">
        <v>0</v>
      </c>
      <c r="N260">
        <v>0</v>
      </c>
      <c r="O260">
        <v>0.4</v>
      </c>
    </row>
    <row r="261" spans="1:15" x14ac:dyDescent="0.25">
      <c r="A261">
        <v>170</v>
      </c>
      <c r="B261" t="s">
        <v>32</v>
      </c>
      <c r="C261" t="s">
        <v>188</v>
      </c>
      <c r="D261" t="s">
        <v>189</v>
      </c>
      <c r="E261" t="s">
        <v>190</v>
      </c>
      <c r="F261">
        <v>2010</v>
      </c>
      <c r="G261" t="s">
        <v>191</v>
      </c>
      <c r="H261">
        <v>0.2</v>
      </c>
      <c r="I261">
        <v>0</v>
      </c>
      <c r="J261">
        <v>0</v>
      </c>
      <c r="K261">
        <v>0</v>
      </c>
      <c r="L261">
        <v>0.2</v>
      </c>
      <c r="M261">
        <v>0</v>
      </c>
      <c r="N261">
        <v>0</v>
      </c>
      <c r="O261">
        <v>0.2</v>
      </c>
    </row>
    <row r="262" spans="1:15" x14ac:dyDescent="0.25">
      <c r="A262">
        <v>495</v>
      </c>
      <c r="B262" t="s">
        <v>32</v>
      </c>
      <c r="C262" t="s">
        <v>664</v>
      </c>
      <c r="D262" t="s">
        <v>114</v>
      </c>
      <c r="E262" t="s">
        <v>631</v>
      </c>
      <c r="F262">
        <v>2010</v>
      </c>
      <c r="G262" t="s">
        <v>632</v>
      </c>
      <c r="H262">
        <v>0.2</v>
      </c>
      <c r="I262">
        <v>0</v>
      </c>
      <c r="J262">
        <v>0</v>
      </c>
      <c r="K262">
        <v>0</v>
      </c>
      <c r="L262">
        <v>0.2</v>
      </c>
      <c r="M262">
        <v>0</v>
      </c>
      <c r="N262">
        <v>0</v>
      </c>
      <c r="O262">
        <v>0.2</v>
      </c>
    </row>
    <row r="263" spans="1:15" x14ac:dyDescent="0.25">
      <c r="A263">
        <v>500</v>
      </c>
      <c r="B263" t="s">
        <v>32</v>
      </c>
      <c r="C263" t="s">
        <v>668</v>
      </c>
      <c r="D263" t="s">
        <v>407</v>
      </c>
      <c r="E263" t="s">
        <v>631</v>
      </c>
      <c r="F263">
        <v>2011</v>
      </c>
      <c r="G263" t="s">
        <v>632</v>
      </c>
      <c r="H263">
        <v>0.2</v>
      </c>
      <c r="I263">
        <v>0</v>
      </c>
      <c r="J263">
        <v>0</v>
      </c>
      <c r="K263">
        <v>0</v>
      </c>
      <c r="L263">
        <v>0.2</v>
      </c>
      <c r="M263">
        <v>0</v>
      </c>
      <c r="N263">
        <v>0</v>
      </c>
      <c r="O263">
        <v>0.2</v>
      </c>
    </row>
    <row r="264" spans="1:15" x14ac:dyDescent="0.25">
      <c r="A264">
        <v>234</v>
      </c>
      <c r="B264" t="s">
        <v>32</v>
      </c>
      <c r="C264" t="s">
        <v>296</v>
      </c>
      <c r="D264" t="s">
        <v>140</v>
      </c>
      <c r="E264" t="s">
        <v>269</v>
      </c>
      <c r="F264">
        <v>2011</v>
      </c>
      <c r="G264" t="s">
        <v>270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</row>
    <row r="265" spans="1:15" x14ac:dyDescent="0.25">
      <c r="A265">
        <v>351</v>
      </c>
      <c r="B265" t="s">
        <v>32</v>
      </c>
      <c r="C265" t="s">
        <v>453</v>
      </c>
      <c r="D265" t="s">
        <v>71</v>
      </c>
      <c r="E265" t="s">
        <v>454</v>
      </c>
      <c r="F265">
        <v>2011</v>
      </c>
      <c r="G265" t="s">
        <v>455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</row>
    <row r="266" spans="1:15" x14ac:dyDescent="0.25">
      <c r="A266">
        <v>494</v>
      </c>
      <c r="B266" t="s">
        <v>32</v>
      </c>
      <c r="C266" t="s">
        <v>662</v>
      </c>
      <c r="D266" t="s">
        <v>663</v>
      </c>
      <c r="E266" t="s">
        <v>631</v>
      </c>
      <c r="F266">
        <v>2011</v>
      </c>
      <c r="G266" t="s">
        <v>632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</row>
    <row r="267" spans="1:15" x14ac:dyDescent="0.25">
      <c r="A267">
        <v>502</v>
      </c>
      <c r="B267" t="s">
        <v>32</v>
      </c>
      <c r="C267" t="s">
        <v>670</v>
      </c>
      <c r="D267" t="s">
        <v>671</v>
      </c>
      <c r="E267" t="s">
        <v>631</v>
      </c>
      <c r="F267">
        <v>2010</v>
      </c>
      <c r="G267" t="s">
        <v>632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</row>
    <row r="268" spans="1:15" x14ac:dyDescent="0.25">
      <c r="A268">
        <v>507</v>
      </c>
      <c r="B268" t="s">
        <v>32</v>
      </c>
      <c r="C268" t="s">
        <v>490</v>
      </c>
      <c r="D268" t="s">
        <v>529</v>
      </c>
      <c r="E268" t="s">
        <v>631</v>
      </c>
      <c r="F268">
        <v>2010</v>
      </c>
      <c r="G268" t="s">
        <v>632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</row>
    <row r="269" spans="1:15" x14ac:dyDescent="0.25">
      <c r="A269">
        <v>538</v>
      </c>
      <c r="B269" t="s">
        <v>32</v>
      </c>
      <c r="C269" t="s">
        <v>697</v>
      </c>
      <c r="D269" t="s">
        <v>705</v>
      </c>
      <c r="E269" t="s">
        <v>631</v>
      </c>
      <c r="F269">
        <v>2010</v>
      </c>
      <c r="G269" t="s">
        <v>632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</row>
    <row r="270" spans="1:15" x14ac:dyDescent="0.25">
      <c r="A270">
        <v>560</v>
      </c>
      <c r="B270" t="s">
        <v>32</v>
      </c>
      <c r="C270" t="s">
        <v>648</v>
      </c>
      <c r="D270" t="s">
        <v>649</v>
      </c>
      <c r="E270" t="s">
        <v>649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</row>
    <row r="271" spans="1:15" x14ac:dyDescent="0.25">
      <c r="A271" s="2">
        <v>243</v>
      </c>
      <c r="B271" s="2" t="s">
        <v>66</v>
      </c>
      <c r="C271" s="2" t="s">
        <v>308</v>
      </c>
      <c r="D271" s="2" t="s">
        <v>309</v>
      </c>
      <c r="E271" s="2" t="s">
        <v>269</v>
      </c>
      <c r="F271" s="2">
        <v>2009</v>
      </c>
      <c r="G271" s="2" t="s">
        <v>270</v>
      </c>
      <c r="H271" s="2">
        <v>0.2</v>
      </c>
      <c r="I271" s="2">
        <v>1</v>
      </c>
      <c r="J271" s="2">
        <v>1</v>
      </c>
      <c r="K271" s="2">
        <v>0.89974937343358397</v>
      </c>
      <c r="L271" s="2">
        <v>1</v>
      </c>
      <c r="M271" s="2">
        <v>1</v>
      </c>
      <c r="N271" s="2">
        <v>0.89974937343358397</v>
      </c>
      <c r="O271" s="2">
        <v>2.899749373433584</v>
      </c>
    </row>
    <row r="272" spans="1:15" x14ac:dyDescent="0.25">
      <c r="A272" s="2">
        <v>115</v>
      </c>
      <c r="B272" s="2" t="s">
        <v>66</v>
      </c>
      <c r="C272" s="2" t="s">
        <v>67</v>
      </c>
      <c r="D272" s="2" t="s">
        <v>68</v>
      </c>
      <c r="E272" s="2" t="s">
        <v>62</v>
      </c>
      <c r="F272" s="2">
        <v>2009</v>
      </c>
      <c r="G272" s="2" t="s">
        <v>69</v>
      </c>
      <c r="H272" s="2">
        <v>0.2</v>
      </c>
      <c r="I272" s="2">
        <v>0.7861736334405145</v>
      </c>
      <c r="J272" s="2">
        <v>0.9851380042462845</v>
      </c>
      <c r="K272" s="2">
        <v>1</v>
      </c>
      <c r="L272" s="2">
        <v>1</v>
      </c>
      <c r="M272" s="2">
        <v>0.9851380042462845</v>
      </c>
      <c r="N272" s="2">
        <v>0.7861736334405145</v>
      </c>
      <c r="O272" s="2">
        <v>2.7713116376867992</v>
      </c>
    </row>
    <row r="273" spans="1:15" x14ac:dyDescent="0.25">
      <c r="A273" s="2">
        <v>305</v>
      </c>
      <c r="B273" s="2" t="s">
        <v>66</v>
      </c>
      <c r="C273" s="2" t="s">
        <v>399</v>
      </c>
      <c r="D273" s="2" t="s">
        <v>138</v>
      </c>
      <c r="E273" s="2" t="s">
        <v>368</v>
      </c>
      <c r="F273" s="2">
        <v>2009</v>
      </c>
      <c r="G273" s="2" t="s">
        <v>395</v>
      </c>
      <c r="H273" s="2">
        <v>0.94098360655737712</v>
      </c>
      <c r="I273" s="2">
        <v>0.80427631578947367</v>
      </c>
      <c r="J273" s="2">
        <v>0.81690140845070425</v>
      </c>
      <c r="K273" s="2">
        <v>0.8447058823529412</v>
      </c>
      <c r="L273" s="2">
        <v>0.94098360655737712</v>
      </c>
      <c r="M273" s="2">
        <v>0.8447058823529412</v>
      </c>
      <c r="N273" s="2">
        <v>0.81690140845070425</v>
      </c>
      <c r="O273" s="2">
        <v>2.6025908973610226</v>
      </c>
    </row>
    <row r="274" spans="1:15" x14ac:dyDescent="0.25">
      <c r="A274">
        <v>333</v>
      </c>
      <c r="B274" t="s">
        <v>66</v>
      </c>
      <c r="C274" t="s">
        <v>425</v>
      </c>
      <c r="D274" t="s">
        <v>68</v>
      </c>
      <c r="E274" t="s">
        <v>368</v>
      </c>
      <c r="F274">
        <v>2009</v>
      </c>
      <c r="G274" t="s">
        <v>395</v>
      </c>
      <c r="H274">
        <v>1</v>
      </c>
      <c r="I274">
        <v>0.74203338391502272</v>
      </c>
      <c r="J274">
        <v>0.2</v>
      </c>
      <c r="K274">
        <v>0.51139601139601154</v>
      </c>
      <c r="L274">
        <v>1</v>
      </c>
      <c r="M274">
        <v>0.74203338391502272</v>
      </c>
      <c r="N274">
        <v>0.51139601139601154</v>
      </c>
      <c r="O274">
        <v>2.2534293953110343</v>
      </c>
    </row>
    <row r="275" spans="1:15" x14ac:dyDescent="0.25">
      <c r="A275">
        <v>564</v>
      </c>
      <c r="B275" t="s">
        <v>66</v>
      </c>
      <c r="C275" t="s">
        <v>725</v>
      </c>
      <c r="D275" t="s">
        <v>201</v>
      </c>
      <c r="E275" t="s">
        <v>234</v>
      </c>
      <c r="F275">
        <v>2009</v>
      </c>
      <c r="G275" t="s">
        <v>726</v>
      </c>
      <c r="H275">
        <v>0.68578255675029864</v>
      </c>
      <c r="I275">
        <v>0.68391608391608405</v>
      </c>
      <c r="J275">
        <v>0.6793557833089312</v>
      </c>
      <c r="K275">
        <v>0.61262798634812288</v>
      </c>
      <c r="L275">
        <v>0.68578255675029864</v>
      </c>
      <c r="M275">
        <v>0.68391608391608405</v>
      </c>
      <c r="N275">
        <v>0.6793557833089312</v>
      </c>
      <c r="O275">
        <v>2.0490544239753139</v>
      </c>
    </row>
    <row r="276" spans="1:15" x14ac:dyDescent="0.25">
      <c r="A276">
        <v>510</v>
      </c>
      <c r="B276" t="s">
        <v>66</v>
      </c>
      <c r="C276" t="s">
        <v>679</v>
      </c>
      <c r="D276" t="s">
        <v>75</v>
      </c>
      <c r="E276" t="s">
        <v>631</v>
      </c>
      <c r="F276">
        <v>2009</v>
      </c>
      <c r="G276" t="s">
        <v>632</v>
      </c>
      <c r="H276">
        <v>0.2</v>
      </c>
      <c r="I276">
        <v>0.82881355932203382</v>
      </c>
      <c r="J276">
        <v>0.53890824622531941</v>
      </c>
      <c r="K276">
        <v>0.64221824686940976</v>
      </c>
      <c r="L276">
        <v>0.82881355932203382</v>
      </c>
      <c r="M276">
        <v>0.64221824686940976</v>
      </c>
      <c r="N276">
        <v>0.53890824622531941</v>
      </c>
      <c r="O276">
        <v>2.0099400524167628</v>
      </c>
    </row>
    <row r="277" spans="1:15" x14ac:dyDescent="0.25">
      <c r="A277">
        <v>541</v>
      </c>
      <c r="B277" t="s">
        <v>66</v>
      </c>
      <c r="C277" t="s">
        <v>707</v>
      </c>
      <c r="D277" t="s">
        <v>120</v>
      </c>
      <c r="E277" t="s">
        <v>631</v>
      </c>
      <c r="F277">
        <v>2009</v>
      </c>
      <c r="G277" t="s">
        <v>696</v>
      </c>
      <c r="H277">
        <v>0.7247474747474747</v>
      </c>
      <c r="I277">
        <v>0.67728531855955687</v>
      </c>
      <c r="J277">
        <v>0.60025873221216042</v>
      </c>
      <c r="K277">
        <v>0.56803797468354433</v>
      </c>
      <c r="L277">
        <v>0.7247474747474747</v>
      </c>
      <c r="M277">
        <v>0.67728531855955687</v>
      </c>
      <c r="N277">
        <v>0.60025873221216042</v>
      </c>
      <c r="O277">
        <v>2.0022915255191922</v>
      </c>
    </row>
    <row r="278" spans="1:15" x14ac:dyDescent="0.25">
      <c r="A278">
        <v>540</v>
      </c>
      <c r="B278" t="s">
        <v>66</v>
      </c>
      <c r="C278" t="s">
        <v>574</v>
      </c>
      <c r="D278" t="s">
        <v>261</v>
      </c>
      <c r="E278" t="s">
        <v>631</v>
      </c>
      <c r="F278">
        <v>2009</v>
      </c>
      <c r="G278" t="s">
        <v>696</v>
      </c>
      <c r="H278">
        <v>0.63146314631463141</v>
      </c>
      <c r="I278">
        <v>0.50102459016393441</v>
      </c>
      <c r="J278">
        <v>0.58883248730964466</v>
      </c>
      <c r="K278">
        <v>0.64568345323741005</v>
      </c>
      <c r="L278">
        <v>0.64568345323741005</v>
      </c>
      <c r="M278">
        <v>0.63146314631463141</v>
      </c>
      <c r="N278">
        <v>0.58883248730964466</v>
      </c>
      <c r="O278">
        <v>1.8659790868616861</v>
      </c>
    </row>
    <row r="279" spans="1:15" x14ac:dyDescent="0.25">
      <c r="A279">
        <v>508</v>
      </c>
      <c r="B279" t="s">
        <v>66</v>
      </c>
      <c r="C279" t="s">
        <v>676</v>
      </c>
      <c r="D279" t="s">
        <v>131</v>
      </c>
      <c r="E279" t="s">
        <v>631</v>
      </c>
      <c r="F279">
        <v>2009</v>
      </c>
      <c r="G279" t="s">
        <v>677</v>
      </c>
      <c r="H279">
        <v>0.56663376110562691</v>
      </c>
      <c r="I279">
        <v>0.6261203585147247</v>
      </c>
      <c r="J279">
        <v>0.56723716381418099</v>
      </c>
      <c r="K279">
        <v>0.46322580645161293</v>
      </c>
      <c r="L279">
        <v>0.6261203585147247</v>
      </c>
      <c r="M279">
        <v>0.56723716381418099</v>
      </c>
      <c r="N279">
        <v>0.56663376110562691</v>
      </c>
      <c r="O279">
        <v>1.7599912834345326</v>
      </c>
    </row>
    <row r="280" spans="1:15" x14ac:dyDescent="0.25">
      <c r="A280">
        <v>306</v>
      </c>
      <c r="B280" t="s">
        <v>66</v>
      </c>
      <c r="C280" t="s">
        <v>400</v>
      </c>
      <c r="D280" t="s">
        <v>401</v>
      </c>
      <c r="E280" t="s">
        <v>368</v>
      </c>
      <c r="F280">
        <v>2009</v>
      </c>
      <c r="G280" t="s">
        <v>374</v>
      </c>
      <c r="H280">
        <v>0</v>
      </c>
      <c r="I280">
        <v>0.2</v>
      </c>
      <c r="J280">
        <v>0.71274961597542241</v>
      </c>
      <c r="K280">
        <v>0.82339449541284415</v>
      </c>
      <c r="L280">
        <v>0.82339449541284415</v>
      </c>
      <c r="M280">
        <v>0.71274961597542241</v>
      </c>
      <c r="N280">
        <v>0.2</v>
      </c>
      <c r="O280">
        <v>1.7361441113882665</v>
      </c>
    </row>
    <row r="281" spans="1:15" x14ac:dyDescent="0.25">
      <c r="A281">
        <v>117</v>
      </c>
      <c r="B281" t="s">
        <v>66</v>
      </c>
      <c r="C281" t="s">
        <v>72</v>
      </c>
      <c r="D281" t="s">
        <v>55</v>
      </c>
      <c r="E281" t="s">
        <v>62</v>
      </c>
      <c r="F281">
        <v>2008</v>
      </c>
      <c r="G281" t="s">
        <v>63</v>
      </c>
      <c r="H281">
        <v>0.2</v>
      </c>
      <c r="I281">
        <v>0.72876304023845018</v>
      </c>
      <c r="J281">
        <v>0.2</v>
      </c>
      <c r="K281">
        <v>0.69305019305019322</v>
      </c>
      <c r="L281">
        <v>0.72876304023845018</v>
      </c>
      <c r="M281">
        <v>0.69305019305019322</v>
      </c>
      <c r="N281">
        <v>0.2</v>
      </c>
      <c r="O281">
        <v>1.6218132332886432</v>
      </c>
    </row>
    <row r="282" spans="1:15" x14ac:dyDescent="0.25">
      <c r="A282">
        <v>509</v>
      </c>
      <c r="B282" t="s">
        <v>66</v>
      </c>
      <c r="C282" t="s">
        <v>678</v>
      </c>
      <c r="D282" t="s">
        <v>138</v>
      </c>
      <c r="E282" t="s">
        <v>631</v>
      </c>
      <c r="F282">
        <v>2009</v>
      </c>
      <c r="G282" t="s">
        <v>632</v>
      </c>
      <c r="H282">
        <v>0.4</v>
      </c>
      <c r="I282">
        <v>0.4</v>
      </c>
      <c r="J282">
        <v>0.54588235294117637</v>
      </c>
      <c r="K282">
        <v>0.61367521367521372</v>
      </c>
      <c r="L282">
        <v>0.61367521367521372</v>
      </c>
      <c r="M282">
        <v>0.54588235294117637</v>
      </c>
      <c r="N282">
        <v>0.4</v>
      </c>
      <c r="O282">
        <v>1.5595575666163901</v>
      </c>
    </row>
    <row r="283" spans="1:15" x14ac:dyDescent="0.25">
      <c r="A283">
        <v>341</v>
      </c>
      <c r="B283" t="s">
        <v>66</v>
      </c>
      <c r="C283" t="s">
        <v>434</v>
      </c>
      <c r="D283" t="s">
        <v>299</v>
      </c>
      <c r="E283" t="s">
        <v>429</v>
      </c>
      <c r="F283">
        <v>2009</v>
      </c>
      <c r="G283">
        <v>168</v>
      </c>
      <c r="H283">
        <v>0.51387645478961508</v>
      </c>
      <c r="I283">
        <v>0.49096385542168675</v>
      </c>
      <c r="J283">
        <v>0.55436081242532853</v>
      </c>
      <c r="K283">
        <v>0</v>
      </c>
      <c r="L283">
        <v>0.55436081242532853</v>
      </c>
      <c r="M283">
        <v>0.51387645478961508</v>
      </c>
      <c r="N283">
        <v>0.49096385542168675</v>
      </c>
      <c r="O283">
        <v>1.5592011226366305</v>
      </c>
    </row>
    <row r="284" spans="1:15" x14ac:dyDescent="0.25">
      <c r="A284">
        <v>304</v>
      </c>
      <c r="B284" t="s">
        <v>66</v>
      </c>
      <c r="C284" t="s">
        <v>398</v>
      </c>
      <c r="D284" t="s">
        <v>68</v>
      </c>
      <c r="E284" t="s">
        <v>368</v>
      </c>
      <c r="F284">
        <v>2009</v>
      </c>
      <c r="G284" t="s">
        <v>395</v>
      </c>
      <c r="H284">
        <v>0.2</v>
      </c>
      <c r="I284">
        <v>0.43121693121693122</v>
      </c>
      <c r="J284">
        <v>0.49678800856531047</v>
      </c>
      <c r="K284">
        <v>0.62434782608695649</v>
      </c>
      <c r="L284">
        <v>0.62434782608695649</v>
      </c>
      <c r="M284">
        <v>0.49678800856531047</v>
      </c>
      <c r="N284">
        <v>0.43121693121693122</v>
      </c>
      <c r="O284">
        <v>1.5523527658691982</v>
      </c>
    </row>
    <row r="285" spans="1:15" x14ac:dyDescent="0.25">
      <c r="A285">
        <v>1166</v>
      </c>
      <c r="B285" t="s">
        <v>66</v>
      </c>
      <c r="C285" t="s">
        <v>753</v>
      </c>
      <c r="D285" t="s">
        <v>754</v>
      </c>
      <c r="E285" t="s">
        <v>170</v>
      </c>
      <c r="F285">
        <v>2009</v>
      </c>
      <c r="G285" t="s">
        <v>171</v>
      </c>
      <c r="H285">
        <v>0</v>
      </c>
      <c r="I285">
        <v>0.65200000000000002</v>
      </c>
      <c r="J285">
        <v>0</v>
      </c>
      <c r="K285">
        <v>0.74791666666666667</v>
      </c>
      <c r="L285">
        <v>0.74791666666666667</v>
      </c>
      <c r="M285">
        <v>0.65200000000000002</v>
      </c>
      <c r="N285">
        <v>0</v>
      </c>
      <c r="O285">
        <v>1.3999166666666667</v>
      </c>
    </row>
    <row r="286" spans="1:15" x14ac:dyDescent="0.25">
      <c r="A286">
        <v>339</v>
      </c>
      <c r="B286" t="s">
        <v>66</v>
      </c>
      <c r="C286" t="s">
        <v>432</v>
      </c>
      <c r="D286" t="s">
        <v>68</v>
      </c>
      <c r="E286" t="s">
        <v>429</v>
      </c>
      <c r="F286">
        <v>2009</v>
      </c>
      <c r="G286">
        <v>168</v>
      </c>
      <c r="H286">
        <v>0.4</v>
      </c>
      <c r="I286">
        <v>0.47064485081809437</v>
      </c>
      <c r="J286">
        <v>0.4</v>
      </c>
      <c r="K286">
        <v>0</v>
      </c>
      <c r="L286">
        <v>0.47064485081809437</v>
      </c>
      <c r="M286">
        <v>0.4</v>
      </c>
      <c r="N286">
        <v>0.4</v>
      </c>
      <c r="O286">
        <v>1.2706448508180945</v>
      </c>
    </row>
    <row r="287" spans="1:15" x14ac:dyDescent="0.25">
      <c r="A287">
        <v>164</v>
      </c>
      <c r="B287" t="s">
        <v>66</v>
      </c>
      <c r="C287" t="s">
        <v>175</v>
      </c>
      <c r="D287" t="s">
        <v>176</v>
      </c>
      <c r="E287" t="s">
        <v>170</v>
      </c>
      <c r="F287">
        <v>2009</v>
      </c>
      <c r="G287" t="s">
        <v>171</v>
      </c>
      <c r="H287">
        <v>0.4</v>
      </c>
      <c r="I287">
        <v>0.4</v>
      </c>
      <c r="J287">
        <v>0.4</v>
      </c>
      <c r="K287">
        <v>0.43097238895558226</v>
      </c>
      <c r="L287">
        <v>0.43097238895558226</v>
      </c>
      <c r="M287">
        <v>0.4</v>
      </c>
      <c r="N287">
        <v>0.4</v>
      </c>
      <c r="O287">
        <v>1.2309723889555824</v>
      </c>
    </row>
    <row r="288" spans="1:15" x14ac:dyDescent="0.25">
      <c r="A288">
        <v>427</v>
      </c>
      <c r="B288" t="s">
        <v>66</v>
      </c>
      <c r="C288" t="s">
        <v>570</v>
      </c>
      <c r="D288" t="s">
        <v>34</v>
      </c>
      <c r="E288" t="s">
        <v>566</v>
      </c>
      <c r="F288">
        <v>2009</v>
      </c>
      <c r="G288" t="s">
        <v>571</v>
      </c>
      <c r="H288">
        <v>0.4</v>
      </c>
      <c r="I288">
        <v>0.4304577464788733</v>
      </c>
      <c r="J288">
        <v>0.2</v>
      </c>
      <c r="K288">
        <v>0.4</v>
      </c>
      <c r="L288">
        <v>0.4304577464788733</v>
      </c>
      <c r="M288">
        <v>0.4</v>
      </c>
      <c r="N288">
        <v>0.4</v>
      </c>
      <c r="O288">
        <v>1.2304577464788733</v>
      </c>
    </row>
    <row r="289" spans="1:15" x14ac:dyDescent="0.25">
      <c r="A289">
        <v>136</v>
      </c>
      <c r="B289" t="s">
        <v>66</v>
      </c>
      <c r="C289" t="s">
        <v>119</v>
      </c>
      <c r="D289" t="s">
        <v>120</v>
      </c>
      <c r="E289" t="s">
        <v>78</v>
      </c>
      <c r="F289">
        <v>2009</v>
      </c>
      <c r="G289" t="s">
        <v>121</v>
      </c>
      <c r="H289">
        <v>0.4</v>
      </c>
      <c r="I289">
        <v>0.4</v>
      </c>
      <c r="J289">
        <v>0.4</v>
      </c>
      <c r="K289">
        <v>0</v>
      </c>
      <c r="L289">
        <v>0.4</v>
      </c>
      <c r="M289">
        <v>0.4</v>
      </c>
      <c r="N289">
        <v>0.4</v>
      </c>
      <c r="O289">
        <v>1.2000000000000002</v>
      </c>
    </row>
    <row r="290" spans="1:15" x14ac:dyDescent="0.25">
      <c r="A290">
        <v>340</v>
      </c>
      <c r="B290" t="s">
        <v>66</v>
      </c>
      <c r="C290" t="s">
        <v>433</v>
      </c>
      <c r="D290" t="s">
        <v>71</v>
      </c>
      <c r="E290" t="s">
        <v>429</v>
      </c>
      <c r="F290">
        <v>2009</v>
      </c>
      <c r="G290">
        <v>168</v>
      </c>
      <c r="H290">
        <v>0.2</v>
      </c>
      <c r="I290">
        <v>0.50102459016393441</v>
      </c>
      <c r="J290">
        <v>0.4</v>
      </c>
      <c r="K290">
        <v>0</v>
      </c>
      <c r="L290">
        <v>0.50102459016393441</v>
      </c>
      <c r="M290">
        <v>0.4</v>
      </c>
      <c r="N290">
        <v>0.2</v>
      </c>
      <c r="O290">
        <v>1.1010245901639344</v>
      </c>
    </row>
    <row r="291" spans="1:15" x14ac:dyDescent="0.25">
      <c r="A291">
        <v>338</v>
      </c>
      <c r="B291" t="s">
        <v>66</v>
      </c>
      <c r="C291" t="s">
        <v>431</v>
      </c>
      <c r="D291" t="s">
        <v>201</v>
      </c>
      <c r="E291" t="s">
        <v>429</v>
      </c>
      <c r="F291">
        <v>2009</v>
      </c>
      <c r="G291">
        <v>168</v>
      </c>
      <c r="H291">
        <v>0.2</v>
      </c>
      <c r="I291">
        <v>0.4</v>
      </c>
      <c r="J291">
        <v>0.4</v>
      </c>
      <c r="K291">
        <v>0</v>
      </c>
      <c r="L291">
        <v>0.4</v>
      </c>
      <c r="M291">
        <v>0.4</v>
      </c>
      <c r="N291">
        <v>0.2</v>
      </c>
      <c r="O291">
        <v>1</v>
      </c>
    </row>
    <row r="292" spans="1:15" x14ac:dyDescent="0.25">
      <c r="A292">
        <v>426</v>
      </c>
      <c r="B292" t="s">
        <v>66</v>
      </c>
      <c r="C292" t="s">
        <v>570</v>
      </c>
      <c r="D292" t="s">
        <v>131</v>
      </c>
      <c r="E292" t="s">
        <v>566</v>
      </c>
      <c r="F292">
        <v>2009</v>
      </c>
      <c r="G292" t="s">
        <v>571</v>
      </c>
      <c r="H292">
        <v>0.2</v>
      </c>
      <c r="I292">
        <v>0.2</v>
      </c>
      <c r="J292">
        <v>0.2</v>
      </c>
      <c r="K292">
        <v>0.4</v>
      </c>
      <c r="L292">
        <v>0.4</v>
      </c>
      <c r="M292">
        <v>0.2</v>
      </c>
      <c r="N292">
        <v>0.2</v>
      </c>
      <c r="O292">
        <v>0.8</v>
      </c>
    </row>
    <row r="293" spans="1:15" x14ac:dyDescent="0.25">
      <c r="A293">
        <v>671</v>
      </c>
      <c r="B293" t="s">
        <v>66</v>
      </c>
      <c r="C293" t="s">
        <v>883</v>
      </c>
      <c r="D293" t="s">
        <v>71</v>
      </c>
      <c r="E293" t="s">
        <v>872</v>
      </c>
      <c r="F293">
        <v>2009</v>
      </c>
      <c r="G293" t="s">
        <v>884</v>
      </c>
      <c r="H293">
        <v>0</v>
      </c>
      <c r="I293">
        <v>0</v>
      </c>
      <c r="J293">
        <v>0.4</v>
      </c>
      <c r="K293">
        <v>0.4</v>
      </c>
      <c r="L293">
        <v>0.4</v>
      </c>
      <c r="M293">
        <v>0.4</v>
      </c>
      <c r="N293">
        <v>0</v>
      </c>
      <c r="O293">
        <v>0.8</v>
      </c>
    </row>
    <row r="294" spans="1:15" x14ac:dyDescent="0.25">
      <c r="A294">
        <v>166</v>
      </c>
      <c r="B294" t="s">
        <v>66</v>
      </c>
      <c r="C294" t="s">
        <v>179</v>
      </c>
      <c r="D294" t="s">
        <v>180</v>
      </c>
      <c r="E294" t="s">
        <v>170</v>
      </c>
      <c r="F294">
        <v>2009</v>
      </c>
      <c r="G294" t="s">
        <v>171</v>
      </c>
      <c r="H294">
        <v>0.2</v>
      </c>
      <c r="I294">
        <v>0</v>
      </c>
      <c r="J294">
        <v>0.5161290322580645</v>
      </c>
      <c r="K294">
        <v>0</v>
      </c>
      <c r="L294">
        <v>0.5161290322580645</v>
      </c>
      <c r="M294">
        <v>0.2</v>
      </c>
      <c r="N294">
        <v>0</v>
      </c>
      <c r="O294">
        <v>0.71612903225806446</v>
      </c>
    </row>
    <row r="295" spans="1:15" x14ac:dyDescent="0.25">
      <c r="A295">
        <v>343</v>
      </c>
      <c r="B295" t="s">
        <v>66</v>
      </c>
      <c r="C295" t="s">
        <v>436</v>
      </c>
      <c r="D295" t="s">
        <v>34</v>
      </c>
      <c r="E295" t="s">
        <v>429</v>
      </c>
      <c r="F295">
        <v>2009</v>
      </c>
      <c r="G295">
        <v>168</v>
      </c>
      <c r="H295">
        <v>0.2</v>
      </c>
      <c r="I295">
        <v>0</v>
      </c>
      <c r="J295">
        <v>0.43609022556390975</v>
      </c>
      <c r="K295">
        <v>0</v>
      </c>
      <c r="L295">
        <v>0.43609022556390975</v>
      </c>
      <c r="M295">
        <v>0.2</v>
      </c>
      <c r="N295">
        <v>0</v>
      </c>
      <c r="O295">
        <v>0.63609022556390982</v>
      </c>
    </row>
    <row r="296" spans="1:15" x14ac:dyDescent="0.25">
      <c r="A296">
        <v>428</v>
      </c>
      <c r="B296" t="s">
        <v>66</v>
      </c>
      <c r="C296" t="s">
        <v>572</v>
      </c>
      <c r="D296" t="s">
        <v>34</v>
      </c>
      <c r="E296" t="s">
        <v>566</v>
      </c>
      <c r="F296">
        <v>2009</v>
      </c>
      <c r="G296" t="s">
        <v>573</v>
      </c>
      <c r="H296">
        <v>0.2</v>
      </c>
      <c r="I296">
        <v>0.43466666666666665</v>
      </c>
      <c r="J296">
        <v>0</v>
      </c>
      <c r="K296">
        <v>0</v>
      </c>
      <c r="L296">
        <v>0.43466666666666665</v>
      </c>
      <c r="M296">
        <v>0.2</v>
      </c>
      <c r="N296">
        <v>0</v>
      </c>
      <c r="O296">
        <v>0.63466666666666671</v>
      </c>
    </row>
    <row r="297" spans="1:15" x14ac:dyDescent="0.25">
      <c r="A297">
        <v>618</v>
      </c>
      <c r="B297" t="s">
        <v>66</v>
      </c>
      <c r="C297" t="s">
        <v>809</v>
      </c>
      <c r="D297" t="s">
        <v>810</v>
      </c>
      <c r="E297" t="s">
        <v>768</v>
      </c>
      <c r="F297">
        <v>2009</v>
      </c>
      <c r="G297" t="s">
        <v>811</v>
      </c>
      <c r="H297">
        <v>0</v>
      </c>
      <c r="I297">
        <v>0.4</v>
      </c>
      <c r="J297">
        <v>0.2</v>
      </c>
      <c r="K297">
        <v>0</v>
      </c>
      <c r="L297">
        <v>0.4</v>
      </c>
      <c r="M297">
        <v>0.2</v>
      </c>
      <c r="N297">
        <v>0</v>
      </c>
      <c r="O297">
        <v>0.60000000000000009</v>
      </c>
    </row>
    <row r="298" spans="1:15" x14ac:dyDescent="0.25">
      <c r="A298">
        <v>342</v>
      </c>
      <c r="B298" t="s">
        <v>66</v>
      </c>
      <c r="C298" t="s">
        <v>435</v>
      </c>
      <c r="D298" t="s">
        <v>75</v>
      </c>
      <c r="E298" t="s">
        <v>429</v>
      </c>
      <c r="F298">
        <v>2009</v>
      </c>
      <c r="G298">
        <v>168</v>
      </c>
      <c r="H298">
        <v>0.48934356351236141</v>
      </c>
      <c r="I298">
        <v>0</v>
      </c>
      <c r="J298">
        <v>0</v>
      </c>
      <c r="K298">
        <v>0</v>
      </c>
      <c r="L298">
        <v>0.48934356351236141</v>
      </c>
      <c r="M298">
        <v>0</v>
      </c>
      <c r="N298">
        <v>0</v>
      </c>
      <c r="O298">
        <v>0.48934356351236141</v>
      </c>
    </row>
    <row r="299" spans="1:15" x14ac:dyDescent="0.25">
      <c r="A299">
        <v>165</v>
      </c>
      <c r="B299" t="s">
        <v>66</v>
      </c>
      <c r="C299" t="s">
        <v>177</v>
      </c>
      <c r="D299" t="s">
        <v>178</v>
      </c>
      <c r="E299" t="s">
        <v>170</v>
      </c>
      <c r="F299">
        <v>2009</v>
      </c>
      <c r="G299" t="s">
        <v>171</v>
      </c>
      <c r="H299">
        <v>0.2</v>
      </c>
      <c r="I299">
        <v>0.2</v>
      </c>
      <c r="J299">
        <v>0</v>
      </c>
      <c r="K299">
        <v>0</v>
      </c>
      <c r="L299">
        <v>0.2</v>
      </c>
      <c r="M299">
        <v>0.2</v>
      </c>
      <c r="N299">
        <v>0</v>
      </c>
      <c r="O299">
        <v>0.4</v>
      </c>
    </row>
    <row r="300" spans="1:15" x14ac:dyDescent="0.25">
      <c r="A300">
        <v>619</v>
      </c>
      <c r="B300" t="s">
        <v>66</v>
      </c>
      <c r="C300" t="s">
        <v>812</v>
      </c>
      <c r="D300" t="s">
        <v>38</v>
      </c>
      <c r="E300" t="s">
        <v>768</v>
      </c>
      <c r="F300">
        <v>2009</v>
      </c>
      <c r="G300" t="s">
        <v>811</v>
      </c>
      <c r="H300">
        <v>0</v>
      </c>
      <c r="I300">
        <v>0.4</v>
      </c>
      <c r="J300">
        <v>0</v>
      </c>
      <c r="K300">
        <v>0</v>
      </c>
      <c r="L300">
        <v>0.4</v>
      </c>
      <c r="M300">
        <v>0</v>
      </c>
      <c r="N300">
        <v>0</v>
      </c>
      <c r="O300">
        <v>0.4</v>
      </c>
    </row>
    <row r="301" spans="1:15" x14ac:dyDescent="0.25">
      <c r="A301">
        <v>620</v>
      </c>
      <c r="B301" t="s">
        <v>66</v>
      </c>
      <c r="C301" t="s">
        <v>813</v>
      </c>
      <c r="D301" t="s">
        <v>145</v>
      </c>
      <c r="E301" t="s">
        <v>768</v>
      </c>
      <c r="F301">
        <v>2009</v>
      </c>
      <c r="G301" t="s">
        <v>811</v>
      </c>
      <c r="H301">
        <v>0</v>
      </c>
      <c r="I301">
        <v>0.4</v>
      </c>
      <c r="J301">
        <v>0</v>
      </c>
      <c r="K301">
        <v>0</v>
      </c>
      <c r="L301">
        <v>0.4</v>
      </c>
      <c r="M301">
        <v>0</v>
      </c>
      <c r="N301">
        <v>0</v>
      </c>
      <c r="O301">
        <v>0.4</v>
      </c>
    </row>
    <row r="302" spans="1:15" x14ac:dyDescent="0.25">
      <c r="A302">
        <v>670</v>
      </c>
      <c r="B302" t="s">
        <v>66</v>
      </c>
      <c r="C302" t="s">
        <v>882</v>
      </c>
      <c r="D302" t="s">
        <v>407</v>
      </c>
      <c r="E302" t="s">
        <v>881</v>
      </c>
      <c r="F302">
        <v>2009</v>
      </c>
      <c r="G302" t="s">
        <v>811</v>
      </c>
      <c r="H302">
        <v>0</v>
      </c>
      <c r="I302">
        <v>0</v>
      </c>
      <c r="J302">
        <v>0.4</v>
      </c>
      <c r="K302">
        <v>0</v>
      </c>
      <c r="L302">
        <v>0.4</v>
      </c>
      <c r="M302">
        <v>0</v>
      </c>
      <c r="N302">
        <v>0</v>
      </c>
      <c r="O302">
        <v>0.4</v>
      </c>
    </row>
    <row r="303" spans="1:15" x14ac:dyDescent="0.25">
      <c r="A303">
        <v>563</v>
      </c>
      <c r="B303" t="s">
        <v>66</v>
      </c>
      <c r="C303" t="s">
        <v>722</v>
      </c>
      <c r="D303" t="s">
        <v>723</v>
      </c>
      <c r="E303" t="s">
        <v>269</v>
      </c>
      <c r="F303">
        <v>2009</v>
      </c>
      <c r="G303" t="s">
        <v>724</v>
      </c>
      <c r="H303">
        <v>0.2</v>
      </c>
      <c r="I303">
        <v>0</v>
      </c>
      <c r="J303">
        <v>0</v>
      </c>
      <c r="K303">
        <v>0</v>
      </c>
      <c r="L303">
        <v>0.2</v>
      </c>
      <c r="M303">
        <v>0</v>
      </c>
      <c r="N303">
        <v>0</v>
      </c>
      <c r="O303">
        <v>0.2</v>
      </c>
    </row>
    <row r="304" spans="1:15" x14ac:dyDescent="0.25">
      <c r="A304">
        <v>598</v>
      </c>
      <c r="B304" t="s">
        <v>66</v>
      </c>
      <c r="C304" t="s">
        <v>785</v>
      </c>
      <c r="D304" t="s">
        <v>785</v>
      </c>
      <c r="E304" t="s">
        <v>649</v>
      </c>
      <c r="F304">
        <v>2009</v>
      </c>
      <c r="G304" t="s">
        <v>69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</row>
    <row r="305" spans="1:15" x14ac:dyDescent="0.25">
      <c r="A305">
        <v>656</v>
      </c>
      <c r="B305" t="s">
        <v>66</v>
      </c>
      <c r="C305" t="s">
        <v>851</v>
      </c>
      <c r="D305" t="s">
        <v>852</v>
      </c>
      <c r="E305" t="s">
        <v>631</v>
      </c>
      <c r="F305">
        <v>2009</v>
      </c>
      <c r="G305" t="s">
        <v>632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</row>
    <row r="306" spans="1:15" x14ac:dyDescent="0.25">
      <c r="A306">
        <v>659</v>
      </c>
      <c r="B306" t="s">
        <v>66</v>
      </c>
      <c r="C306" t="s">
        <v>855</v>
      </c>
      <c r="D306" t="s">
        <v>856</v>
      </c>
      <c r="E306" t="s">
        <v>631</v>
      </c>
      <c r="F306">
        <v>2009</v>
      </c>
      <c r="G306" t="s">
        <v>632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</row>
    <row r="307" spans="1:15" x14ac:dyDescent="0.25">
      <c r="A307">
        <v>687</v>
      </c>
      <c r="B307" t="s">
        <v>66</v>
      </c>
      <c r="C307" t="s">
        <v>648</v>
      </c>
      <c r="D307" t="s">
        <v>649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</row>
    <row r="308" spans="1:15" x14ac:dyDescent="0.25">
      <c r="A308" s="2">
        <v>250</v>
      </c>
      <c r="B308" s="2" t="s">
        <v>23</v>
      </c>
      <c r="C308" s="2" t="s">
        <v>316</v>
      </c>
      <c r="D308" s="2" t="s">
        <v>317</v>
      </c>
      <c r="E308" s="2" t="s">
        <v>269</v>
      </c>
      <c r="F308" s="2">
        <v>2008</v>
      </c>
      <c r="G308" s="2" t="s">
        <v>270</v>
      </c>
      <c r="H308" s="2">
        <v>1</v>
      </c>
      <c r="I308" s="2">
        <v>0.81884057971014501</v>
      </c>
      <c r="J308" s="2">
        <v>0.94218415417558876</v>
      </c>
      <c r="K308" s="2">
        <v>1</v>
      </c>
      <c r="L308" s="2">
        <v>1</v>
      </c>
      <c r="M308" s="2">
        <v>1</v>
      </c>
      <c r="N308" s="2">
        <v>0.94218415417558876</v>
      </c>
      <c r="O308" s="2">
        <v>2.9421841541755889</v>
      </c>
    </row>
    <row r="309" spans="1:15" x14ac:dyDescent="0.25">
      <c r="A309" s="2">
        <v>251</v>
      </c>
      <c r="B309" s="2" t="s">
        <v>23</v>
      </c>
      <c r="C309" s="2" t="s">
        <v>318</v>
      </c>
      <c r="D309" s="2" t="s">
        <v>176</v>
      </c>
      <c r="E309" s="2" t="s">
        <v>269</v>
      </c>
      <c r="F309" s="2">
        <v>2008</v>
      </c>
      <c r="G309" s="2" t="s">
        <v>270</v>
      </c>
      <c r="H309" s="2">
        <v>0.91176470588235292</v>
      </c>
      <c r="I309" s="2">
        <v>1</v>
      </c>
      <c r="J309" s="2">
        <v>0.96491228070175439</v>
      </c>
      <c r="K309" s="2">
        <v>0.97697368421052633</v>
      </c>
      <c r="L309" s="2">
        <v>1</v>
      </c>
      <c r="M309" s="2">
        <v>0.97697368421052633</v>
      </c>
      <c r="N309" s="2">
        <v>0.96491228070175439</v>
      </c>
      <c r="O309" s="2">
        <v>2.9418859649122808</v>
      </c>
    </row>
    <row r="310" spans="1:15" x14ac:dyDescent="0.25">
      <c r="A310" s="2">
        <v>370</v>
      </c>
      <c r="B310" s="2" t="s">
        <v>23</v>
      </c>
      <c r="C310" s="2" t="s">
        <v>490</v>
      </c>
      <c r="D310" s="2" t="s">
        <v>145</v>
      </c>
      <c r="E310" s="2" t="s">
        <v>463</v>
      </c>
      <c r="F310" s="2">
        <v>2008</v>
      </c>
      <c r="G310" s="2" t="s">
        <v>464</v>
      </c>
      <c r="H310" s="2">
        <v>0.2</v>
      </c>
      <c r="I310" s="2">
        <v>0.92433537832310841</v>
      </c>
      <c r="J310" s="2">
        <v>1</v>
      </c>
      <c r="K310" s="2">
        <v>0.73514851485148514</v>
      </c>
      <c r="L310" s="2">
        <v>1</v>
      </c>
      <c r="M310" s="2">
        <v>0.92433537832310841</v>
      </c>
      <c r="N310" s="2">
        <v>0.73514851485148514</v>
      </c>
      <c r="O310" s="2">
        <v>2.6594838931745937</v>
      </c>
    </row>
    <row r="311" spans="1:15" x14ac:dyDescent="0.25">
      <c r="A311">
        <v>567</v>
      </c>
      <c r="B311" t="s">
        <v>23</v>
      </c>
      <c r="C311" t="s">
        <v>732</v>
      </c>
      <c r="D311" t="s">
        <v>733</v>
      </c>
      <c r="E311" t="s">
        <v>734</v>
      </c>
      <c r="F311">
        <v>2008</v>
      </c>
      <c r="G311" t="s">
        <v>735</v>
      </c>
      <c r="H311">
        <v>0.60983606557377057</v>
      </c>
      <c r="I311">
        <v>0.91869918699187014</v>
      </c>
      <c r="J311">
        <v>0.78152753108348127</v>
      </c>
      <c r="K311">
        <v>0.59638554216867468</v>
      </c>
      <c r="L311">
        <v>0.91869918699187014</v>
      </c>
      <c r="M311">
        <v>0.78152753108348127</v>
      </c>
      <c r="N311">
        <v>0.60983606557377057</v>
      </c>
      <c r="O311">
        <v>2.3100627836491219</v>
      </c>
    </row>
    <row r="312" spans="1:15" x14ac:dyDescent="0.25">
      <c r="A312">
        <v>512</v>
      </c>
      <c r="B312" t="s">
        <v>23</v>
      </c>
      <c r="C312" t="s">
        <v>479</v>
      </c>
      <c r="D312" t="s">
        <v>131</v>
      </c>
      <c r="E312" t="s">
        <v>631</v>
      </c>
      <c r="F312">
        <v>2008</v>
      </c>
      <c r="G312" t="s">
        <v>658</v>
      </c>
      <c r="H312">
        <v>0.74103585657370508</v>
      </c>
      <c r="I312">
        <v>0.84328358208955223</v>
      </c>
      <c r="J312">
        <v>0.2</v>
      </c>
      <c r="K312">
        <v>0.6859122401847576</v>
      </c>
      <c r="L312">
        <v>0.84328358208955223</v>
      </c>
      <c r="M312">
        <v>0.74103585657370508</v>
      </c>
      <c r="N312">
        <v>0.6859122401847576</v>
      </c>
      <c r="O312">
        <v>2.270231678848015</v>
      </c>
    </row>
    <row r="313" spans="1:15" x14ac:dyDescent="0.25">
      <c r="A313">
        <v>453</v>
      </c>
      <c r="B313" t="s">
        <v>23</v>
      </c>
      <c r="C313" t="s">
        <v>119</v>
      </c>
      <c r="D313" t="s">
        <v>157</v>
      </c>
      <c r="E313" t="s">
        <v>591</v>
      </c>
      <c r="F313">
        <v>2008</v>
      </c>
      <c r="G313" t="s">
        <v>612</v>
      </c>
      <c r="H313">
        <v>0.5971107544141252</v>
      </c>
      <c r="I313">
        <v>0.95560253699788589</v>
      </c>
      <c r="J313">
        <v>0.60439560439560436</v>
      </c>
      <c r="K313">
        <v>0.70047169811320753</v>
      </c>
      <c r="L313">
        <v>0.95560253699788589</v>
      </c>
      <c r="M313">
        <v>0.70047169811320753</v>
      </c>
      <c r="N313">
        <v>0.60439560439560436</v>
      </c>
      <c r="O313">
        <v>2.260469839506698</v>
      </c>
    </row>
    <row r="314" spans="1:15" x14ac:dyDescent="0.25">
      <c r="A314">
        <v>116</v>
      </c>
      <c r="B314" t="s">
        <v>23</v>
      </c>
      <c r="C314" t="s">
        <v>70</v>
      </c>
      <c r="D314" t="s">
        <v>71</v>
      </c>
      <c r="E314" t="s">
        <v>62</v>
      </c>
      <c r="F314">
        <v>2008</v>
      </c>
      <c r="G314" t="s">
        <v>63</v>
      </c>
      <c r="H314">
        <v>0.63265306122448972</v>
      </c>
      <c r="I314">
        <v>0.74342105263157898</v>
      </c>
      <c r="J314">
        <v>0.82706766917293228</v>
      </c>
      <c r="K314">
        <v>0.58695652173913038</v>
      </c>
      <c r="L314">
        <v>0.82706766917293228</v>
      </c>
      <c r="M314">
        <v>0.74342105263157898</v>
      </c>
      <c r="N314">
        <v>0.63265306122448972</v>
      </c>
      <c r="O314">
        <v>2.2031417830290012</v>
      </c>
    </row>
    <row r="315" spans="1:15" x14ac:dyDescent="0.25">
      <c r="A315">
        <v>369</v>
      </c>
      <c r="B315" t="s">
        <v>23</v>
      </c>
      <c r="C315" t="s">
        <v>489</v>
      </c>
      <c r="D315" t="s">
        <v>34</v>
      </c>
      <c r="E315" t="s">
        <v>463</v>
      </c>
      <c r="F315">
        <v>2008</v>
      </c>
      <c r="G315" t="s">
        <v>467</v>
      </c>
      <c r="H315">
        <v>0.2</v>
      </c>
      <c r="I315">
        <v>0.78065630397236629</v>
      </c>
      <c r="J315">
        <v>0.80145719489981782</v>
      </c>
      <c r="K315">
        <v>0.59758551307847085</v>
      </c>
      <c r="L315">
        <v>0.80145719489981782</v>
      </c>
      <c r="M315">
        <v>0.78065630397236629</v>
      </c>
      <c r="N315">
        <v>0.59758551307847085</v>
      </c>
      <c r="O315">
        <v>2.179699011950655</v>
      </c>
    </row>
    <row r="316" spans="1:15" x14ac:dyDescent="0.25">
      <c r="A316">
        <v>246</v>
      </c>
      <c r="B316" t="s">
        <v>23</v>
      </c>
      <c r="C316" t="s">
        <v>312</v>
      </c>
      <c r="D316" t="s">
        <v>120</v>
      </c>
      <c r="E316" t="s">
        <v>269</v>
      </c>
      <c r="F316">
        <v>2008</v>
      </c>
      <c r="G316" t="s">
        <v>270</v>
      </c>
      <c r="H316">
        <v>0.74999999999999989</v>
      </c>
      <c r="I316">
        <v>0.79858657243816256</v>
      </c>
      <c r="J316">
        <v>0.61111111111111105</v>
      </c>
      <c r="K316">
        <v>0.55410447761194026</v>
      </c>
      <c r="L316">
        <v>0.79858657243816256</v>
      </c>
      <c r="M316">
        <v>0.74999999999999989</v>
      </c>
      <c r="N316">
        <v>0.61111111111111105</v>
      </c>
      <c r="O316">
        <v>2.1596976835492736</v>
      </c>
    </row>
    <row r="317" spans="1:15" x14ac:dyDescent="0.25">
      <c r="A317">
        <v>309</v>
      </c>
      <c r="B317" t="s">
        <v>23</v>
      </c>
      <c r="C317" t="s">
        <v>404</v>
      </c>
      <c r="D317" t="s">
        <v>405</v>
      </c>
      <c r="E317" t="s">
        <v>368</v>
      </c>
      <c r="F317">
        <v>2008</v>
      </c>
      <c r="G317" t="s">
        <v>369</v>
      </c>
      <c r="H317">
        <v>0.4914134742404227</v>
      </c>
      <c r="I317">
        <v>0.74220032840722505</v>
      </c>
      <c r="J317">
        <v>0.6179775280898876</v>
      </c>
      <c r="K317">
        <v>0.67500000000000004</v>
      </c>
      <c r="L317">
        <v>0.74220032840722505</v>
      </c>
      <c r="M317">
        <v>0.67500000000000004</v>
      </c>
      <c r="N317">
        <v>0.6179775280898876</v>
      </c>
      <c r="O317">
        <v>2.0351778564971128</v>
      </c>
    </row>
    <row r="318" spans="1:15" x14ac:dyDescent="0.25">
      <c r="A318">
        <v>247</v>
      </c>
      <c r="B318" t="s">
        <v>23</v>
      </c>
      <c r="C318" t="s">
        <v>313</v>
      </c>
      <c r="D318" t="s">
        <v>299</v>
      </c>
      <c r="E318" t="s">
        <v>269</v>
      </c>
      <c r="F318">
        <v>2008</v>
      </c>
      <c r="G318" t="s">
        <v>270</v>
      </c>
      <c r="H318">
        <v>0.56024096385542177</v>
      </c>
      <c r="I318">
        <v>0</v>
      </c>
      <c r="J318">
        <v>0.81031307550644549</v>
      </c>
      <c r="K318">
        <v>0.61363636363636365</v>
      </c>
      <c r="L318">
        <v>0.81031307550644549</v>
      </c>
      <c r="M318">
        <v>0.61363636363636365</v>
      </c>
      <c r="N318">
        <v>0.56024096385542177</v>
      </c>
      <c r="O318">
        <v>1.9841904029982309</v>
      </c>
    </row>
    <row r="319" spans="1:15" x14ac:dyDescent="0.25">
      <c r="A319">
        <v>311</v>
      </c>
      <c r="B319" t="s">
        <v>23</v>
      </c>
      <c r="C319" t="s">
        <v>408</v>
      </c>
      <c r="D319" t="s">
        <v>299</v>
      </c>
      <c r="E319" t="s">
        <v>368</v>
      </c>
      <c r="F319">
        <v>2008</v>
      </c>
      <c r="G319" t="s">
        <v>382</v>
      </c>
      <c r="H319">
        <v>0.68382352941176472</v>
      </c>
      <c r="I319">
        <v>0.57070707070707072</v>
      </c>
      <c r="J319">
        <v>0.65769805680119575</v>
      </c>
      <c r="K319">
        <v>0.60985626283367556</v>
      </c>
      <c r="L319">
        <v>0.68382352941176472</v>
      </c>
      <c r="M319">
        <v>0.65769805680119575</v>
      </c>
      <c r="N319">
        <v>0.60985626283367556</v>
      </c>
      <c r="O319">
        <v>1.951377849046636</v>
      </c>
    </row>
    <row r="320" spans="1:15" x14ac:dyDescent="0.25">
      <c r="A320">
        <v>244</v>
      </c>
      <c r="B320" t="s">
        <v>23</v>
      </c>
      <c r="C320" t="s">
        <v>310</v>
      </c>
      <c r="D320" t="s">
        <v>185</v>
      </c>
      <c r="E320" t="s">
        <v>269</v>
      </c>
      <c r="F320">
        <v>2008</v>
      </c>
      <c r="G320" t="s">
        <v>270</v>
      </c>
      <c r="H320">
        <v>0.2</v>
      </c>
      <c r="I320">
        <v>0</v>
      </c>
      <c r="J320">
        <v>0.81330868761552666</v>
      </c>
      <c r="K320">
        <v>0.9223602484472051</v>
      </c>
      <c r="L320">
        <v>0.9223602484472051</v>
      </c>
      <c r="M320">
        <v>0.81330868761552666</v>
      </c>
      <c r="N320">
        <v>0.2</v>
      </c>
      <c r="O320">
        <v>1.9356689360627317</v>
      </c>
    </row>
    <row r="321" spans="1:15" x14ac:dyDescent="0.25">
      <c r="A321">
        <v>248</v>
      </c>
      <c r="B321" t="s">
        <v>23</v>
      </c>
      <c r="C321" t="s">
        <v>314</v>
      </c>
      <c r="D321" t="s">
        <v>138</v>
      </c>
      <c r="E321" t="s">
        <v>269</v>
      </c>
      <c r="F321">
        <v>2008</v>
      </c>
      <c r="G321" t="s">
        <v>270</v>
      </c>
      <c r="H321">
        <v>0.56024096385542177</v>
      </c>
      <c r="I321">
        <v>0.82935779816513766</v>
      </c>
      <c r="J321">
        <v>0.52318668252080847</v>
      </c>
      <c r="K321">
        <v>0.52753108348134992</v>
      </c>
      <c r="L321">
        <v>0.82935779816513766</v>
      </c>
      <c r="M321">
        <v>0.56024096385542177</v>
      </c>
      <c r="N321">
        <v>0.52753108348134992</v>
      </c>
      <c r="O321">
        <v>1.9171298455019095</v>
      </c>
    </row>
    <row r="322" spans="1:15" x14ac:dyDescent="0.25">
      <c r="A322">
        <v>454</v>
      </c>
      <c r="B322" t="s">
        <v>23</v>
      </c>
      <c r="C322" t="s">
        <v>613</v>
      </c>
      <c r="D322" t="s">
        <v>38</v>
      </c>
      <c r="E322" t="s">
        <v>591</v>
      </c>
      <c r="F322">
        <v>2008</v>
      </c>
      <c r="G322" t="s">
        <v>612</v>
      </c>
      <c r="H322">
        <v>0.2</v>
      </c>
      <c r="I322">
        <v>0.67563527653213751</v>
      </c>
      <c r="J322">
        <v>0.64610866372980913</v>
      </c>
      <c r="K322">
        <v>0.58695652173913038</v>
      </c>
      <c r="L322">
        <v>0.67563527653213751</v>
      </c>
      <c r="M322">
        <v>0.64610866372980913</v>
      </c>
      <c r="N322">
        <v>0.58695652173913038</v>
      </c>
      <c r="O322">
        <v>1.908700462001077</v>
      </c>
    </row>
    <row r="323" spans="1:15" x14ac:dyDescent="0.25">
      <c r="A323">
        <v>308</v>
      </c>
      <c r="B323" t="s">
        <v>23</v>
      </c>
      <c r="C323" t="s">
        <v>403</v>
      </c>
      <c r="D323" t="s">
        <v>117</v>
      </c>
      <c r="E323" t="s">
        <v>368</v>
      </c>
      <c r="F323">
        <v>2008</v>
      </c>
      <c r="G323" t="s">
        <v>374</v>
      </c>
      <c r="H323">
        <v>0</v>
      </c>
      <c r="I323">
        <v>0.77397260273972612</v>
      </c>
      <c r="J323">
        <v>0.53527980535279795</v>
      </c>
      <c r="K323">
        <v>0.57669902912621351</v>
      </c>
      <c r="L323">
        <v>0.77397260273972612</v>
      </c>
      <c r="M323">
        <v>0.57669902912621351</v>
      </c>
      <c r="N323">
        <v>0.53527980535279795</v>
      </c>
      <c r="O323">
        <v>1.8859514372187376</v>
      </c>
    </row>
    <row r="324" spans="1:15" x14ac:dyDescent="0.25">
      <c r="A324">
        <v>515</v>
      </c>
      <c r="B324" t="s">
        <v>23</v>
      </c>
      <c r="C324" t="s">
        <v>683</v>
      </c>
      <c r="D324" t="s">
        <v>75</v>
      </c>
      <c r="E324" t="s">
        <v>631</v>
      </c>
      <c r="F324">
        <v>2008</v>
      </c>
      <c r="G324" t="s">
        <v>632</v>
      </c>
      <c r="H324">
        <v>0.2</v>
      </c>
      <c r="I324">
        <v>0.79717813051146391</v>
      </c>
      <c r="J324">
        <v>0.45643153526970948</v>
      </c>
      <c r="K324">
        <v>0.62790697674418605</v>
      </c>
      <c r="L324">
        <v>0.79717813051146391</v>
      </c>
      <c r="M324">
        <v>0.62790697674418605</v>
      </c>
      <c r="N324">
        <v>0.45643153526970948</v>
      </c>
      <c r="O324">
        <v>1.8815166425253593</v>
      </c>
    </row>
    <row r="325" spans="1:15" x14ac:dyDescent="0.25">
      <c r="A325">
        <v>139</v>
      </c>
      <c r="B325" t="s">
        <v>23</v>
      </c>
      <c r="C325" t="s">
        <v>127</v>
      </c>
      <c r="D325" t="s">
        <v>128</v>
      </c>
      <c r="E325" t="s">
        <v>78</v>
      </c>
      <c r="F325">
        <v>2008</v>
      </c>
      <c r="G325" t="s">
        <v>129</v>
      </c>
      <c r="H325">
        <v>0.51666666666666672</v>
      </c>
      <c r="I325">
        <v>0.67766116941529231</v>
      </c>
      <c r="J325">
        <v>0.59060402684563762</v>
      </c>
      <c r="K325">
        <v>0.48768472906403942</v>
      </c>
      <c r="L325">
        <v>0.67766116941529231</v>
      </c>
      <c r="M325">
        <v>0.59060402684563762</v>
      </c>
      <c r="N325">
        <v>0.51666666666666672</v>
      </c>
      <c r="O325">
        <v>1.7849318629275968</v>
      </c>
    </row>
    <row r="326" spans="1:15" x14ac:dyDescent="0.25">
      <c r="A326">
        <v>310</v>
      </c>
      <c r="B326" t="s">
        <v>23</v>
      </c>
      <c r="C326" t="s">
        <v>406</v>
      </c>
      <c r="D326" t="s">
        <v>407</v>
      </c>
      <c r="E326" t="s">
        <v>368</v>
      </c>
      <c r="F326">
        <v>2008</v>
      </c>
      <c r="G326" t="s">
        <v>371</v>
      </c>
      <c r="H326">
        <v>0.63265306122448972</v>
      </c>
      <c r="I326">
        <v>0.80284191829484908</v>
      </c>
      <c r="J326">
        <v>0.2</v>
      </c>
      <c r="K326">
        <v>0</v>
      </c>
      <c r="L326">
        <v>0.80284191829484908</v>
      </c>
      <c r="M326">
        <v>0.63265306122448972</v>
      </c>
      <c r="N326">
        <v>0.2</v>
      </c>
      <c r="O326">
        <v>1.6354949795193388</v>
      </c>
    </row>
    <row r="327" spans="1:15" x14ac:dyDescent="0.25">
      <c r="A327">
        <v>431</v>
      </c>
      <c r="B327" t="s">
        <v>23</v>
      </c>
      <c r="C327" t="s">
        <v>576</v>
      </c>
      <c r="D327" t="s">
        <v>117</v>
      </c>
      <c r="E327" t="s">
        <v>566</v>
      </c>
      <c r="F327">
        <v>2008</v>
      </c>
      <c r="G327" t="s">
        <v>573</v>
      </c>
      <c r="H327">
        <v>0.4</v>
      </c>
      <c r="I327">
        <v>0</v>
      </c>
      <c r="J327">
        <v>0.5937921727395411</v>
      </c>
      <c r="K327">
        <v>0.4</v>
      </c>
      <c r="L327">
        <v>0.5937921727395411</v>
      </c>
      <c r="M327">
        <v>0.4</v>
      </c>
      <c r="N327">
        <v>0.4</v>
      </c>
      <c r="O327">
        <v>1.3937921727395413</v>
      </c>
    </row>
    <row r="328" spans="1:15" x14ac:dyDescent="0.25">
      <c r="A328">
        <v>307</v>
      </c>
      <c r="B328" t="s">
        <v>23</v>
      </c>
      <c r="C328" t="s">
        <v>402</v>
      </c>
      <c r="D328" t="s">
        <v>120</v>
      </c>
      <c r="E328" t="s">
        <v>368</v>
      </c>
      <c r="F328">
        <v>2008</v>
      </c>
      <c r="G328" t="s">
        <v>395</v>
      </c>
      <c r="H328">
        <v>0.2</v>
      </c>
      <c r="I328">
        <v>0.4</v>
      </c>
      <c r="J328">
        <v>0.53075995174909518</v>
      </c>
      <c r="K328">
        <v>0.42733812949640287</v>
      </c>
      <c r="L328">
        <v>0.53075995174909518</v>
      </c>
      <c r="M328">
        <v>0.42733812949640287</v>
      </c>
      <c r="N328">
        <v>0.4</v>
      </c>
      <c r="O328">
        <v>1.3580980812454979</v>
      </c>
    </row>
    <row r="329" spans="1:15" x14ac:dyDescent="0.25">
      <c r="A329">
        <v>513</v>
      </c>
      <c r="B329" t="s">
        <v>23</v>
      </c>
      <c r="C329" t="s">
        <v>681</v>
      </c>
      <c r="D329" t="s">
        <v>317</v>
      </c>
      <c r="E329" t="s">
        <v>631</v>
      </c>
      <c r="F329">
        <v>2008</v>
      </c>
      <c r="G329" t="s">
        <v>632</v>
      </c>
      <c r="H329">
        <v>0.2</v>
      </c>
      <c r="I329">
        <v>0.4</v>
      </c>
      <c r="J329">
        <v>0.51643192488262912</v>
      </c>
      <c r="K329">
        <v>0.40684931506849314</v>
      </c>
      <c r="L329">
        <v>0.51643192488262912</v>
      </c>
      <c r="M329">
        <v>0.40684931506849314</v>
      </c>
      <c r="N329">
        <v>0.4</v>
      </c>
      <c r="O329">
        <v>1.3232812399511222</v>
      </c>
    </row>
    <row r="330" spans="1:15" x14ac:dyDescent="0.25">
      <c r="A330">
        <v>106</v>
      </c>
      <c r="B330" t="s">
        <v>23</v>
      </c>
      <c r="C330" t="s">
        <v>37</v>
      </c>
      <c r="D330" t="s">
        <v>38</v>
      </c>
      <c r="E330" t="s">
        <v>35</v>
      </c>
      <c r="F330">
        <v>2008</v>
      </c>
      <c r="G330" t="s">
        <v>39</v>
      </c>
      <c r="H330">
        <v>0.4</v>
      </c>
      <c r="I330">
        <v>0.4</v>
      </c>
      <c r="J330">
        <v>0</v>
      </c>
      <c r="K330">
        <v>0.44796380090497739</v>
      </c>
      <c r="L330">
        <v>0.44796380090497739</v>
      </c>
      <c r="M330">
        <v>0.4</v>
      </c>
      <c r="N330">
        <v>0.4</v>
      </c>
      <c r="O330">
        <v>1.2479638009049774</v>
      </c>
    </row>
    <row r="331" spans="1:15" x14ac:dyDescent="0.25">
      <c r="A331">
        <v>368</v>
      </c>
      <c r="B331" t="s">
        <v>23</v>
      </c>
      <c r="C331" t="s">
        <v>488</v>
      </c>
      <c r="D331" t="s">
        <v>71</v>
      </c>
      <c r="E331" t="s">
        <v>463</v>
      </c>
      <c r="F331">
        <v>2008</v>
      </c>
      <c r="G331" t="s">
        <v>467</v>
      </c>
      <c r="H331">
        <v>0.4</v>
      </c>
      <c r="I331">
        <v>0.4</v>
      </c>
      <c r="J331">
        <v>0.2</v>
      </c>
      <c r="K331">
        <v>0.4</v>
      </c>
      <c r="L331">
        <v>0.4</v>
      </c>
      <c r="M331">
        <v>0.4</v>
      </c>
      <c r="N331">
        <v>0.4</v>
      </c>
      <c r="O331">
        <v>1.2000000000000002</v>
      </c>
    </row>
    <row r="332" spans="1:15" x14ac:dyDescent="0.25">
      <c r="A332">
        <v>520</v>
      </c>
      <c r="B332" t="s">
        <v>23</v>
      </c>
      <c r="C332" t="s">
        <v>688</v>
      </c>
      <c r="D332" t="s">
        <v>71</v>
      </c>
      <c r="E332" t="s">
        <v>631</v>
      </c>
      <c r="F332">
        <v>2008</v>
      </c>
      <c r="G332" t="s">
        <v>632</v>
      </c>
      <c r="H332">
        <v>0.2</v>
      </c>
      <c r="I332">
        <v>0.4</v>
      </c>
      <c r="J332">
        <v>0.4</v>
      </c>
      <c r="K332">
        <v>0.4</v>
      </c>
      <c r="L332">
        <v>0.4</v>
      </c>
      <c r="M332">
        <v>0.4</v>
      </c>
      <c r="N332">
        <v>0.4</v>
      </c>
      <c r="O332">
        <v>1.2000000000000002</v>
      </c>
    </row>
    <row r="333" spans="1:15" x14ac:dyDescent="0.25">
      <c r="A333">
        <v>516</v>
      </c>
      <c r="B333" t="s">
        <v>23</v>
      </c>
      <c r="C333" t="s">
        <v>684</v>
      </c>
      <c r="D333" t="s">
        <v>344</v>
      </c>
      <c r="E333" t="s">
        <v>631</v>
      </c>
      <c r="F333">
        <v>2008</v>
      </c>
      <c r="G333" t="s">
        <v>632</v>
      </c>
      <c r="H333">
        <v>0.2</v>
      </c>
      <c r="I333">
        <v>0.2</v>
      </c>
      <c r="J333">
        <v>0.79279279279279269</v>
      </c>
      <c r="K333">
        <v>0.2</v>
      </c>
      <c r="L333">
        <v>0.79279279279279269</v>
      </c>
      <c r="M333">
        <v>0.2</v>
      </c>
      <c r="N333">
        <v>0.2</v>
      </c>
      <c r="O333">
        <v>1.1927927927927926</v>
      </c>
    </row>
    <row r="334" spans="1:15" x14ac:dyDescent="0.25">
      <c r="A334">
        <v>245</v>
      </c>
      <c r="B334" t="s">
        <v>23</v>
      </c>
      <c r="C334" t="s">
        <v>311</v>
      </c>
      <c r="D334" t="s">
        <v>140</v>
      </c>
      <c r="E334" t="s">
        <v>269</v>
      </c>
      <c r="F334">
        <v>2008</v>
      </c>
      <c r="G334" t="s">
        <v>270</v>
      </c>
      <c r="H334">
        <v>0.2</v>
      </c>
      <c r="I334">
        <v>0.70846394984326022</v>
      </c>
      <c r="J334">
        <v>0.2</v>
      </c>
      <c r="K334">
        <v>0.2</v>
      </c>
      <c r="L334">
        <v>0.70846394984326022</v>
      </c>
      <c r="M334">
        <v>0.2</v>
      </c>
      <c r="N334">
        <v>0.2</v>
      </c>
      <c r="O334">
        <v>1.1084639498432602</v>
      </c>
    </row>
    <row r="335" spans="1:15" x14ac:dyDescent="0.25">
      <c r="A335">
        <v>636</v>
      </c>
      <c r="B335" t="s">
        <v>23</v>
      </c>
      <c r="C335" t="s">
        <v>829</v>
      </c>
      <c r="D335" t="s">
        <v>138</v>
      </c>
      <c r="E335" t="s">
        <v>517</v>
      </c>
      <c r="F335">
        <v>2008</v>
      </c>
      <c r="G335" t="s">
        <v>168</v>
      </c>
      <c r="H335">
        <v>0</v>
      </c>
      <c r="I335">
        <v>0.47478991596638664</v>
      </c>
      <c r="J335">
        <v>0</v>
      </c>
      <c r="K335">
        <v>0.60860655737704927</v>
      </c>
      <c r="L335">
        <v>0.60860655737704927</v>
      </c>
      <c r="M335">
        <v>0.47478991596638664</v>
      </c>
      <c r="N335">
        <v>0</v>
      </c>
      <c r="O335">
        <v>1.083396473343436</v>
      </c>
    </row>
    <row r="336" spans="1:15" x14ac:dyDescent="0.25">
      <c r="A336">
        <v>416</v>
      </c>
      <c r="B336" t="s">
        <v>23</v>
      </c>
      <c r="C336" t="s">
        <v>550</v>
      </c>
      <c r="D336" t="s">
        <v>551</v>
      </c>
      <c r="E336" t="s">
        <v>549</v>
      </c>
      <c r="F336">
        <v>2008</v>
      </c>
      <c r="G336" t="s">
        <v>168</v>
      </c>
      <c r="H336">
        <v>0.2</v>
      </c>
      <c r="I336">
        <v>0.48136315228966986</v>
      </c>
      <c r="J336">
        <v>0.4</v>
      </c>
      <c r="K336">
        <v>0</v>
      </c>
      <c r="L336">
        <v>0.48136315228966986</v>
      </c>
      <c r="M336">
        <v>0.4</v>
      </c>
      <c r="N336">
        <v>0.2</v>
      </c>
      <c r="O336">
        <v>1.0813631522896698</v>
      </c>
    </row>
    <row r="337" spans="1:15" x14ac:dyDescent="0.25">
      <c r="A337">
        <v>102</v>
      </c>
      <c r="B337" t="s">
        <v>23</v>
      </c>
      <c r="C337" t="s">
        <v>24</v>
      </c>
      <c r="D337" t="s">
        <v>25</v>
      </c>
      <c r="E337" t="s">
        <v>20</v>
      </c>
      <c r="F337">
        <v>2008</v>
      </c>
      <c r="G337" t="s">
        <v>26</v>
      </c>
      <c r="H337">
        <v>0</v>
      </c>
      <c r="I337">
        <v>0.2</v>
      </c>
      <c r="J337">
        <v>0.2</v>
      </c>
      <c r="K337">
        <v>0.64847161572052414</v>
      </c>
      <c r="L337">
        <v>0.64847161572052414</v>
      </c>
      <c r="M337">
        <v>0.2</v>
      </c>
      <c r="N337">
        <v>0.2</v>
      </c>
      <c r="O337">
        <v>1.0484716157205241</v>
      </c>
    </row>
    <row r="338" spans="1:15" x14ac:dyDescent="0.25">
      <c r="A338">
        <v>517</v>
      </c>
      <c r="B338" t="s">
        <v>23</v>
      </c>
      <c r="C338" t="s">
        <v>685</v>
      </c>
      <c r="D338" t="s">
        <v>342</v>
      </c>
      <c r="E338" t="s">
        <v>631</v>
      </c>
      <c r="F338">
        <v>2008</v>
      </c>
      <c r="G338" t="s">
        <v>632</v>
      </c>
      <c r="H338">
        <v>0.4</v>
      </c>
      <c r="I338">
        <v>0.4</v>
      </c>
      <c r="J338">
        <v>0.2</v>
      </c>
      <c r="K338">
        <v>0.2</v>
      </c>
      <c r="L338">
        <v>0.4</v>
      </c>
      <c r="M338">
        <v>0.4</v>
      </c>
      <c r="N338">
        <v>0.2</v>
      </c>
      <c r="O338">
        <v>1</v>
      </c>
    </row>
    <row r="339" spans="1:15" x14ac:dyDescent="0.25">
      <c r="A339">
        <v>519</v>
      </c>
      <c r="B339" t="s">
        <v>23</v>
      </c>
      <c r="C339" t="s">
        <v>460</v>
      </c>
      <c r="D339" t="s">
        <v>25</v>
      </c>
      <c r="E339" t="s">
        <v>631</v>
      </c>
      <c r="F339">
        <v>2008</v>
      </c>
      <c r="G339" t="s">
        <v>632</v>
      </c>
      <c r="H339">
        <v>0.2</v>
      </c>
      <c r="I339">
        <v>0.4</v>
      </c>
      <c r="J339">
        <v>0.2</v>
      </c>
      <c r="K339">
        <v>0.4</v>
      </c>
      <c r="L339">
        <v>0.4</v>
      </c>
      <c r="M339">
        <v>0.4</v>
      </c>
      <c r="N339">
        <v>0.2</v>
      </c>
      <c r="O339">
        <v>1</v>
      </c>
    </row>
    <row r="340" spans="1:15" x14ac:dyDescent="0.25">
      <c r="A340">
        <v>137</v>
      </c>
      <c r="B340" t="s">
        <v>23</v>
      </c>
      <c r="C340" t="s">
        <v>122</v>
      </c>
      <c r="D340" t="s">
        <v>123</v>
      </c>
      <c r="E340" t="s">
        <v>78</v>
      </c>
      <c r="F340">
        <v>2008</v>
      </c>
      <c r="G340" t="s">
        <v>124</v>
      </c>
      <c r="H340">
        <v>0.41939120631341603</v>
      </c>
      <c r="I340">
        <v>0.48812095032397412</v>
      </c>
      <c r="J340">
        <v>0</v>
      </c>
      <c r="K340">
        <v>0</v>
      </c>
      <c r="L340">
        <v>0.48812095032397412</v>
      </c>
      <c r="M340">
        <v>0.41939120631341603</v>
      </c>
      <c r="N340">
        <v>0</v>
      </c>
      <c r="O340">
        <v>0.90751215663739015</v>
      </c>
    </row>
    <row r="341" spans="1:15" x14ac:dyDescent="0.25">
      <c r="A341">
        <v>430</v>
      </c>
      <c r="B341" t="s">
        <v>23</v>
      </c>
      <c r="C341" t="s">
        <v>575</v>
      </c>
      <c r="D341" t="s">
        <v>358</v>
      </c>
      <c r="E341" t="s">
        <v>566</v>
      </c>
      <c r="F341">
        <v>2008</v>
      </c>
      <c r="G341" t="s">
        <v>573</v>
      </c>
      <c r="H341">
        <v>0.4</v>
      </c>
      <c r="I341">
        <v>0</v>
      </c>
      <c r="J341">
        <v>0</v>
      </c>
      <c r="K341">
        <v>0.4</v>
      </c>
      <c r="L341">
        <v>0.4</v>
      </c>
      <c r="M341">
        <v>0.4</v>
      </c>
      <c r="N341">
        <v>0</v>
      </c>
      <c r="O341">
        <v>0.8</v>
      </c>
    </row>
    <row r="342" spans="1:15" x14ac:dyDescent="0.25">
      <c r="A342">
        <v>514</v>
      </c>
      <c r="B342" t="s">
        <v>23</v>
      </c>
      <c r="C342" t="s">
        <v>682</v>
      </c>
      <c r="D342" t="s">
        <v>75</v>
      </c>
      <c r="E342" t="s">
        <v>631</v>
      </c>
      <c r="F342">
        <v>2008</v>
      </c>
      <c r="G342" t="s">
        <v>632</v>
      </c>
      <c r="H342">
        <v>0.4</v>
      </c>
      <c r="I342">
        <v>0.2</v>
      </c>
      <c r="J342">
        <v>0</v>
      </c>
      <c r="K342">
        <v>0.2</v>
      </c>
      <c r="L342">
        <v>0.4</v>
      </c>
      <c r="M342">
        <v>0.2</v>
      </c>
      <c r="N342">
        <v>0.2</v>
      </c>
      <c r="O342">
        <v>0.8</v>
      </c>
    </row>
    <row r="343" spans="1:15" x14ac:dyDescent="0.25">
      <c r="A343">
        <v>604</v>
      </c>
      <c r="B343" t="s">
        <v>23</v>
      </c>
      <c r="C343" t="s">
        <v>795</v>
      </c>
      <c r="D343" t="s">
        <v>796</v>
      </c>
      <c r="E343" t="s">
        <v>794</v>
      </c>
      <c r="F343">
        <v>2008</v>
      </c>
      <c r="G343" t="s">
        <v>797</v>
      </c>
      <c r="H343">
        <v>0</v>
      </c>
      <c r="I343">
        <v>0.4</v>
      </c>
      <c r="J343">
        <v>0.4</v>
      </c>
      <c r="K343">
        <v>0</v>
      </c>
      <c r="L343">
        <v>0.4</v>
      </c>
      <c r="M343">
        <v>0.4</v>
      </c>
      <c r="N343">
        <v>0</v>
      </c>
      <c r="O343">
        <v>0.8</v>
      </c>
    </row>
    <row r="344" spans="1:15" x14ac:dyDescent="0.25">
      <c r="A344">
        <v>432</v>
      </c>
      <c r="B344" t="s">
        <v>23</v>
      </c>
      <c r="C344" t="s">
        <v>495</v>
      </c>
      <c r="D344" t="s">
        <v>157</v>
      </c>
      <c r="E344" t="s">
        <v>566</v>
      </c>
      <c r="F344">
        <v>2008</v>
      </c>
      <c r="G344" t="s">
        <v>573</v>
      </c>
      <c r="H344">
        <v>0.4</v>
      </c>
      <c r="I344">
        <v>0.2</v>
      </c>
      <c r="J344">
        <v>0</v>
      </c>
      <c r="K344">
        <v>0</v>
      </c>
      <c r="L344">
        <v>0.4</v>
      </c>
      <c r="M344">
        <v>0.2</v>
      </c>
      <c r="N344">
        <v>0</v>
      </c>
      <c r="O344">
        <v>0.60000000000000009</v>
      </c>
    </row>
    <row r="345" spans="1:15" x14ac:dyDescent="0.25">
      <c r="A345">
        <v>521</v>
      </c>
      <c r="B345" t="s">
        <v>23</v>
      </c>
      <c r="C345" t="s">
        <v>673</v>
      </c>
      <c r="D345" t="s">
        <v>324</v>
      </c>
      <c r="E345" t="s">
        <v>631</v>
      </c>
      <c r="F345">
        <v>2008</v>
      </c>
      <c r="G345" t="s">
        <v>632</v>
      </c>
      <c r="H345">
        <v>0.2</v>
      </c>
      <c r="I345">
        <v>0</v>
      </c>
      <c r="J345">
        <v>0.2</v>
      </c>
      <c r="K345">
        <v>0.2</v>
      </c>
      <c r="L345">
        <v>0.2</v>
      </c>
      <c r="M345">
        <v>0.2</v>
      </c>
      <c r="N345">
        <v>0.2</v>
      </c>
      <c r="O345">
        <v>0.60000000000000009</v>
      </c>
    </row>
    <row r="346" spans="1:15" x14ac:dyDescent="0.25">
      <c r="A346">
        <v>518</v>
      </c>
      <c r="B346" t="s">
        <v>23</v>
      </c>
      <c r="C346" t="s">
        <v>686</v>
      </c>
      <c r="D346" t="s">
        <v>687</v>
      </c>
      <c r="E346" t="s">
        <v>631</v>
      </c>
      <c r="F346">
        <v>2008</v>
      </c>
      <c r="G346" t="s">
        <v>632</v>
      </c>
      <c r="H346">
        <v>0</v>
      </c>
      <c r="I346">
        <v>0.4</v>
      </c>
      <c r="J346">
        <v>0</v>
      </c>
      <c r="K346">
        <v>0</v>
      </c>
      <c r="L346">
        <v>0.4</v>
      </c>
      <c r="M346">
        <v>0</v>
      </c>
      <c r="N346">
        <v>0</v>
      </c>
      <c r="O346">
        <v>0.4</v>
      </c>
    </row>
    <row r="347" spans="1:15" x14ac:dyDescent="0.25">
      <c r="A347">
        <v>688</v>
      </c>
      <c r="B347" t="s">
        <v>23</v>
      </c>
      <c r="C347" t="s">
        <v>886</v>
      </c>
      <c r="D347" t="s">
        <v>745</v>
      </c>
      <c r="E347" t="s">
        <v>62</v>
      </c>
      <c r="F347">
        <v>2008</v>
      </c>
      <c r="G347" t="s">
        <v>63</v>
      </c>
      <c r="H347">
        <v>0</v>
      </c>
      <c r="I347">
        <v>0</v>
      </c>
      <c r="J347">
        <v>0.4</v>
      </c>
      <c r="K347">
        <v>0</v>
      </c>
      <c r="L347">
        <v>0.4</v>
      </c>
      <c r="M347">
        <v>0</v>
      </c>
      <c r="N347">
        <v>0</v>
      </c>
      <c r="O347">
        <v>0.4</v>
      </c>
    </row>
    <row r="348" spans="1:15" x14ac:dyDescent="0.25">
      <c r="A348">
        <v>138</v>
      </c>
      <c r="B348" t="s">
        <v>23</v>
      </c>
      <c r="C348" t="s">
        <v>125</v>
      </c>
      <c r="D348" t="s">
        <v>126</v>
      </c>
      <c r="E348" t="s">
        <v>78</v>
      </c>
      <c r="F348">
        <v>2008</v>
      </c>
      <c r="G348" t="s">
        <v>124</v>
      </c>
      <c r="H348">
        <v>0.2</v>
      </c>
      <c r="I348">
        <v>0</v>
      </c>
      <c r="J348">
        <v>0</v>
      </c>
      <c r="K348">
        <v>0</v>
      </c>
      <c r="L348">
        <v>0.2</v>
      </c>
      <c r="M348">
        <v>0</v>
      </c>
      <c r="N348">
        <v>0</v>
      </c>
      <c r="O348">
        <v>0.2</v>
      </c>
    </row>
    <row r="349" spans="1:15" x14ac:dyDescent="0.25">
      <c r="A349">
        <v>249</v>
      </c>
      <c r="B349" t="s">
        <v>23</v>
      </c>
      <c r="C349" t="s">
        <v>315</v>
      </c>
      <c r="D349" t="s">
        <v>71</v>
      </c>
      <c r="E349" t="s">
        <v>269</v>
      </c>
      <c r="F349">
        <v>2008</v>
      </c>
      <c r="G349" t="s">
        <v>270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</row>
    <row r="350" spans="1:15" x14ac:dyDescent="0.25">
      <c r="A350">
        <v>429</v>
      </c>
      <c r="B350" t="s">
        <v>23</v>
      </c>
      <c r="C350" t="s">
        <v>574</v>
      </c>
      <c r="D350" t="s">
        <v>140</v>
      </c>
      <c r="E350" t="s">
        <v>566</v>
      </c>
      <c r="F350">
        <v>2008</v>
      </c>
      <c r="G350" t="s">
        <v>573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</row>
    <row r="351" spans="1:15" x14ac:dyDescent="0.25">
      <c r="A351" s="2">
        <v>252</v>
      </c>
      <c r="B351" s="2" t="s">
        <v>73</v>
      </c>
      <c r="C351" s="2" t="s">
        <v>206</v>
      </c>
      <c r="D351" s="2" t="s">
        <v>138</v>
      </c>
      <c r="E351" s="2" t="s">
        <v>269</v>
      </c>
      <c r="F351" s="2">
        <v>2007</v>
      </c>
      <c r="G351" s="2" t="s">
        <v>270</v>
      </c>
      <c r="H351" s="2">
        <v>1</v>
      </c>
      <c r="I351" s="2">
        <v>1</v>
      </c>
      <c r="J351" s="2">
        <v>0.97008547008547008</v>
      </c>
      <c r="K351" s="2">
        <v>0.9528888888888889</v>
      </c>
      <c r="L351" s="2">
        <v>1</v>
      </c>
      <c r="M351" s="2">
        <v>1</v>
      </c>
      <c r="N351" s="2">
        <v>0.97008547008547008</v>
      </c>
      <c r="O351" s="2">
        <v>2.9700854700854702</v>
      </c>
    </row>
    <row r="352" spans="1:15" x14ac:dyDescent="0.25">
      <c r="A352" s="2">
        <v>202</v>
      </c>
      <c r="B352" s="2" t="s">
        <v>73</v>
      </c>
      <c r="C352" s="2" t="s">
        <v>257</v>
      </c>
      <c r="D352" s="2" t="s">
        <v>123</v>
      </c>
      <c r="E352" s="2" t="s">
        <v>234</v>
      </c>
      <c r="F352" s="2">
        <v>2007</v>
      </c>
      <c r="G352" s="2">
        <v>161</v>
      </c>
      <c r="H352" s="2">
        <v>0.96111111111111114</v>
      </c>
      <c r="I352" s="2">
        <v>0.96261682242990665</v>
      </c>
      <c r="J352" s="2">
        <v>1</v>
      </c>
      <c r="K352" s="2">
        <v>1</v>
      </c>
      <c r="L352" s="2">
        <v>1</v>
      </c>
      <c r="M352" s="2">
        <v>1</v>
      </c>
      <c r="N352" s="2">
        <v>0.96261682242990665</v>
      </c>
      <c r="O352" s="2">
        <v>2.9626168224299065</v>
      </c>
    </row>
    <row r="353" spans="1:15" x14ac:dyDescent="0.25">
      <c r="A353" s="2">
        <v>372</v>
      </c>
      <c r="B353" s="2" t="s">
        <v>73</v>
      </c>
      <c r="C353" s="2" t="s">
        <v>491</v>
      </c>
      <c r="D353" s="2" t="s">
        <v>254</v>
      </c>
      <c r="E353" s="2" t="s">
        <v>463</v>
      </c>
      <c r="F353" s="2">
        <v>2007</v>
      </c>
      <c r="G353" s="2" t="s">
        <v>467</v>
      </c>
      <c r="H353" s="2">
        <v>0.90893169877408042</v>
      </c>
      <c r="I353" s="2">
        <v>0.84996249062265572</v>
      </c>
      <c r="J353" s="2">
        <v>0.87028753993610208</v>
      </c>
      <c r="K353" s="2">
        <v>0.78191101385849748</v>
      </c>
      <c r="L353" s="2">
        <v>0.90893169877408042</v>
      </c>
      <c r="M353" s="2">
        <v>0.87028753993610208</v>
      </c>
      <c r="N353" s="2">
        <v>0.84996249062265572</v>
      </c>
      <c r="O353" s="2">
        <v>2.6291817293328386</v>
      </c>
    </row>
    <row r="354" spans="1:15" x14ac:dyDescent="0.25">
      <c r="A354">
        <v>455</v>
      </c>
      <c r="B354" t="s">
        <v>73</v>
      </c>
      <c r="C354" t="s">
        <v>614</v>
      </c>
      <c r="D354" t="s">
        <v>117</v>
      </c>
      <c r="E354" t="s">
        <v>591</v>
      </c>
      <c r="F354">
        <v>2007</v>
      </c>
      <c r="G354" t="s">
        <v>615</v>
      </c>
      <c r="H354">
        <v>0.90734265734265729</v>
      </c>
      <c r="I354">
        <v>0.81218637992831533</v>
      </c>
      <c r="J354">
        <v>0.74671052631578949</v>
      </c>
      <c r="K354">
        <v>0.77850399419026872</v>
      </c>
      <c r="L354">
        <v>0.90734265734265729</v>
      </c>
      <c r="M354">
        <v>0.81218637992831533</v>
      </c>
      <c r="N354">
        <v>0.77850399419026872</v>
      </c>
      <c r="O354">
        <v>2.4980330314612411</v>
      </c>
    </row>
    <row r="355" spans="1:15" x14ac:dyDescent="0.25">
      <c r="A355">
        <v>118</v>
      </c>
      <c r="B355" t="s">
        <v>73</v>
      </c>
      <c r="C355" t="s">
        <v>74</v>
      </c>
      <c r="D355" t="s">
        <v>75</v>
      </c>
      <c r="E355" t="s">
        <v>62</v>
      </c>
      <c r="F355">
        <v>2007</v>
      </c>
      <c r="G355" t="s">
        <v>63</v>
      </c>
      <c r="H355">
        <v>0.2</v>
      </c>
      <c r="I355">
        <v>0.84426229508196726</v>
      </c>
      <c r="J355">
        <v>0.78051575931232087</v>
      </c>
      <c r="K355">
        <v>0.79643387815750377</v>
      </c>
      <c r="L355">
        <v>0.84426229508196726</v>
      </c>
      <c r="M355">
        <v>0.79643387815750377</v>
      </c>
      <c r="N355">
        <v>0.78051575931232087</v>
      </c>
      <c r="O355">
        <v>2.4212119325517918</v>
      </c>
    </row>
    <row r="356" spans="1:15" x14ac:dyDescent="0.25">
      <c r="A356">
        <v>568</v>
      </c>
      <c r="B356" t="s">
        <v>73</v>
      </c>
      <c r="C356" t="s">
        <v>769</v>
      </c>
      <c r="D356" t="s">
        <v>770</v>
      </c>
      <c r="E356" t="s">
        <v>517</v>
      </c>
      <c r="F356">
        <v>2007</v>
      </c>
      <c r="G356" t="s">
        <v>21</v>
      </c>
      <c r="H356">
        <v>0</v>
      </c>
      <c r="I356">
        <v>0.8</v>
      </c>
      <c r="J356">
        <v>0.86105675146771021</v>
      </c>
      <c r="K356">
        <v>0.723835246455098</v>
      </c>
      <c r="L356">
        <v>0.86105675146771021</v>
      </c>
      <c r="M356">
        <v>0.8</v>
      </c>
      <c r="N356">
        <v>0.723835246455098</v>
      </c>
      <c r="O356">
        <v>2.384891997922808</v>
      </c>
    </row>
    <row r="357" spans="1:15" x14ac:dyDescent="0.25">
      <c r="A357">
        <v>313</v>
      </c>
      <c r="B357" t="s">
        <v>73</v>
      </c>
      <c r="C357" t="s">
        <v>410</v>
      </c>
      <c r="D357" t="s">
        <v>34</v>
      </c>
      <c r="E357" t="s">
        <v>368</v>
      </c>
      <c r="F357">
        <v>2007</v>
      </c>
      <c r="G357" t="s">
        <v>369</v>
      </c>
      <c r="H357">
        <v>0.81861198738170349</v>
      </c>
      <c r="I357">
        <v>0.75583722481654436</v>
      </c>
      <c r="J357">
        <v>0.71159874608150464</v>
      </c>
      <c r="K357">
        <v>0.77624909485879812</v>
      </c>
      <c r="L357">
        <v>0.81861198738170349</v>
      </c>
      <c r="M357">
        <v>0.77624909485879812</v>
      </c>
      <c r="N357">
        <v>0.75583722481654436</v>
      </c>
      <c r="O357">
        <v>2.350698307057046</v>
      </c>
    </row>
    <row r="358" spans="1:15" x14ac:dyDescent="0.25">
      <c r="A358">
        <v>646</v>
      </c>
      <c r="B358" t="s">
        <v>73</v>
      </c>
      <c r="C358" t="s">
        <v>839</v>
      </c>
      <c r="D358" t="s">
        <v>71</v>
      </c>
      <c r="E358" t="s">
        <v>517</v>
      </c>
      <c r="F358">
        <v>2007</v>
      </c>
      <c r="G358" t="s">
        <v>168</v>
      </c>
      <c r="H358">
        <v>0</v>
      </c>
      <c r="I358">
        <v>0.78191856452726027</v>
      </c>
      <c r="J358">
        <v>0.74183006535947693</v>
      </c>
      <c r="K358">
        <v>0.79466271312083026</v>
      </c>
      <c r="L358">
        <v>0.79466271312083026</v>
      </c>
      <c r="M358">
        <v>0.78191856452726027</v>
      </c>
      <c r="N358">
        <v>0.74183006535947693</v>
      </c>
      <c r="O358">
        <v>2.3184113430075675</v>
      </c>
    </row>
    <row r="359" spans="1:15" x14ac:dyDescent="0.25">
      <c r="A359">
        <v>253</v>
      </c>
      <c r="B359" t="s">
        <v>73</v>
      </c>
      <c r="C359" t="s">
        <v>319</v>
      </c>
      <c r="D359" t="s">
        <v>320</v>
      </c>
      <c r="E359" t="s">
        <v>269</v>
      </c>
      <c r="F359">
        <v>2007</v>
      </c>
      <c r="G359" t="s">
        <v>270</v>
      </c>
      <c r="H359">
        <v>0.7361702127659574</v>
      </c>
      <c r="I359">
        <v>0.80468750000000011</v>
      </c>
      <c r="J359">
        <v>0</v>
      </c>
      <c r="K359">
        <v>0.66418835192069403</v>
      </c>
      <c r="L359">
        <v>0.80468750000000011</v>
      </c>
      <c r="M359">
        <v>0.7361702127659574</v>
      </c>
      <c r="N359">
        <v>0.66418835192069403</v>
      </c>
      <c r="O359">
        <v>2.2050460646866514</v>
      </c>
    </row>
    <row r="360" spans="1:15" x14ac:dyDescent="0.25">
      <c r="A360">
        <v>312</v>
      </c>
      <c r="B360" t="s">
        <v>73</v>
      </c>
      <c r="C360" t="s">
        <v>409</v>
      </c>
      <c r="D360" t="s">
        <v>59</v>
      </c>
      <c r="E360" t="s">
        <v>368</v>
      </c>
      <c r="F360">
        <v>2007</v>
      </c>
      <c r="G360" t="s">
        <v>99</v>
      </c>
      <c r="H360">
        <v>0.73512747875354101</v>
      </c>
      <c r="I360">
        <v>0.72955569864777858</v>
      </c>
      <c r="J360">
        <v>0.73621621621621613</v>
      </c>
      <c r="K360">
        <v>0.67252195734002518</v>
      </c>
      <c r="L360">
        <v>0.73621621621621613</v>
      </c>
      <c r="M360">
        <v>0.73512747875354101</v>
      </c>
      <c r="N360">
        <v>0.72955569864777858</v>
      </c>
      <c r="O360">
        <v>2.2008993936175356</v>
      </c>
    </row>
    <row r="361" spans="1:15" x14ac:dyDescent="0.25">
      <c r="A361">
        <v>201</v>
      </c>
      <c r="B361" t="s">
        <v>73</v>
      </c>
      <c r="C361" t="s">
        <v>255</v>
      </c>
      <c r="D361" t="s">
        <v>256</v>
      </c>
      <c r="E361" t="s">
        <v>234</v>
      </c>
      <c r="F361">
        <v>2007</v>
      </c>
      <c r="G361">
        <v>163</v>
      </c>
      <c r="H361">
        <v>0</v>
      </c>
      <c r="I361">
        <v>0.72119669000636544</v>
      </c>
      <c r="J361">
        <v>0.67660208643815201</v>
      </c>
      <c r="K361">
        <v>0.69973890339425582</v>
      </c>
      <c r="L361">
        <v>0.72119669000636544</v>
      </c>
      <c r="M361">
        <v>0.69973890339425582</v>
      </c>
      <c r="N361">
        <v>0.67660208643815201</v>
      </c>
      <c r="O361">
        <v>2.0975376798387733</v>
      </c>
    </row>
    <row r="362" spans="1:15" x14ac:dyDescent="0.25">
      <c r="A362">
        <v>374</v>
      </c>
      <c r="B362" t="s">
        <v>73</v>
      </c>
      <c r="C362" t="s">
        <v>494</v>
      </c>
      <c r="D362" t="s">
        <v>128</v>
      </c>
      <c r="E362" t="s">
        <v>463</v>
      </c>
      <c r="F362">
        <v>2007</v>
      </c>
      <c r="G362" t="s">
        <v>464</v>
      </c>
      <c r="H362">
        <v>0.74783861671469742</v>
      </c>
      <c r="I362">
        <v>0.56144697720515357</v>
      </c>
      <c r="J362">
        <v>0.5170842824601366</v>
      </c>
      <c r="K362">
        <v>0.2</v>
      </c>
      <c r="L362">
        <v>0.74783861671469742</v>
      </c>
      <c r="M362">
        <v>0.56144697720515357</v>
      </c>
      <c r="N362">
        <v>0.5170842824601366</v>
      </c>
      <c r="O362">
        <v>1.8263698763799878</v>
      </c>
    </row>
    <row r="363" spans="1:15" x14ac:dyDescent="0.25">
      <c r="A363">
        <v>272</v>
      </c>
      <c r="B363" t="s">
        <v>73</v>
      </c>
      <c r="C363" t="s">
        <v>345</v>
      </c>
      <c r="D363" t="s">
        <v>346</v>
      </c>
      <c r="E363" t="s">
        <v>332</v>
      </c>
      <c r="F363">
        <v>2007</v>
      </c>
      <c r="G363" t="s">
        <v>347</v>
      </c>
      <c r="H363">
        <v>0.71883656509695293</v>
      </c>
      <c r="I363">
        <v>0</v>
      </c>
      <c r="J363">
        <v>0.2</v>
      </c>
      <c r="K363">
        <v>0.7071240105540898</v>
      </c>
      <c r="L363">
        <v>0.71883656509695293</v>
      </c>
      <c r="M363">
        <v>0.7071240105540898</v>
      </c>
      <c r="N363">
        <v>0.2</v>
      </c>
      <c r="O363">
        <v>1.6259605756510427</v>
      </c>
    </row>
    <row r="364" spans="1:15" x14ac:dyDescent="0.25">
      <c r="A364">
        <v>271</v>
      </c>
      <c r="B364" t="s">
        <v>73</v>
      </c>
      <c r="C364" t="s">
        <v>343</v>
      </c>
      <c r="D364" t="s">
        <v>344</v>
      </c>
      <c r="E364" t="s">
        <v>332</v>
      </c>
      <c r="F364">
        <v>2007</v>
      </c>
      <c r="G364">
        <v>43</v>
      </c>
      <c r="H364">
        <v>0</v>
      </c>
      <c r="I364">
        <v>0.2</v>
      </c>
      <c r="J364">
        <v>0.57516891891891886</v>
      </c>
      <c r="K364">
        <v>0.68894601542416456</v>
      </c>
      <c r="L364">
        <v>0.68894601542416456</v>
      </c>
      <c r="M364">
        <v>0.57516891891891886</v>
      </c>
      <c r="N364">
        <v>0.2</v>
      </c>
      <c r="O364">
        <v>1.4641149343430835</v>
      </c>
    </row>
    <row r="365" spans="1:15" x14ac:dyDescent="0.25">
      <c r="A365">
        <v>373</v>
      </c>
      <c r="B365" t="s">
        <v>73</v>
      </c>
      <c r="C365" t="s">
        <v>492</v>
      </c>
      <c r="D365" t="s">
        <v>493</v>
      </c>
      <c r="E365" t="s">
        <v>463</v>
      </c>
      <c r="F365">
        <v>2007</v>
      </c>
      <c r="G365" t="s">
        <v>464</v>
      </c>
      <c r="H365">
        <v>0.43178036605657233</v>
      </c>
      <c r="I365">
        <v>0</v>
      </c>
      <c r="J365">
        <v>0.52790697674418596</v>
      </c>
      <c r="K365">
        <v>0.48331830477908022</v>
      </c>
      <c r="L365">
        <v>0.52790697674418596</v>
      </c>
      <c r="M365">
        <v>0.48331830477908022</v>
      </c>
      <c r="N365">
        <v>0.43178036605657233</v>
      </c>
      <c r="O365">
        <v>1.4430056475798385</v>
      </c>
    </row>
    <row r="366" spans="1:15" x14ac:dyDescent="0.25">
      <c r="A366">
        <v>371</v>
      </c>
      <c r="B366" t="s">
        <v>73</v>
      </c>
      <c r="C366" t="s">
        <v>480</v>
      </c>
      <c r="D366" t="s">
        <v>157</v>
      </c>
      <c r="E366" t="s">
        <v>463</v>
      </c>
      <c r="F366">
        <v>2007</v>
      </c>
      <c r="G366" t="s">
        <v>482</v>
      </c>
      <c r="H366">
        <v>0.80590062111801242</v>
      </c>
      <c r="I366">
        <v>0</v>
      </c>
      <c r="J366">
        <v>0</v>
      </c>
      <c r="K366">
        <v>0.61644623346751004</v>
      </c>
      <c r="L366">
        <v>0.80590062111801242</v>
      </c>
      <c r="M366">
        <v>0.61644623346751004</v>
      </c>
      <c r="N366">
        <v>0</v>
      </c>
      <c r="O366">
        <v>1.4223468545855225</v>
      </c>
    </row>
    <row r="367" spans="1:15" x14ac:dyDescent="0.25">
      <c r="A367">
        <v>600</v>
      </c>
      <c r="B367" t="s">
        <v>73</v>
      </c>
      <c r="C367" t="s">
        <v>787</v>
      </c>
      <c r="D367" t="s">
        <v>788</v>
      </c>
      <c r="E367" t="s">
        <v>62</v>
      </c>
      <c r="F367">
        <v>2007</v>
      </c>
      <c r="G367" t="s">
        <v>63</v>
      </c>
      <c r="H367">
        <v>0</v>
      </c>
      <c r="I367">
        <v>0.58072783188108668</v>
      </c>
      <c r="J367">
        <v>0</v>
      </c>
      <c r="K367">
        <v>0.68983268983268997</v>
      </c>
      <c r="L367">
        <v>0.68983268983268997</v>
      </c>
      <c r="M367">
        <v>0.58072783188108668</v>
      </c>
      <c r="N367">
        <v>0</v>
      </c>
      <c r="O367">
        <v>1.2705605217137768</v>
      </c>
    </row>
    <row r="368" spans="1:15" x14ac:dyDescent="0.25">
      <c r="A368">
        <v>639</v>
      </c>
      <c r="B368" t="s">
        <v>73</v>
      </c>
      <c r="C368" t="s">
        <v>832</v>
      </c>
      <c r="D368" t="s">
        <v>773</v>
      </c>
      <c r="E368" t="s">
        <v>517</v>
      </c>
      <c r="F368">
        <v>2007</v>
      </c>
      <c r="G368" t="s">
        <v>168</v>
      </c>
      <c r="H368">
        <v>0</v>
      </c>
      <c r="I368">
        <v>0.2</v>
      </c>
      <c r="J368">
        <v>0.2</v>
      </c>
      <c r="K368">
        <v>0.6236183827806866</v>
      </c>
      <c r="L368">
        <v>0.6236183827806866</v>
      </c>
      <c r="M368">
        <v>0.2</v>
      </c>
      <c r="N368">
        <v>0.2</v>
      </c>
      <c r="O368">
        <v>1.0236183827806866</v>
      </c>
    </row>
    <row r="369" spans="1:15" x14ac:dyDescent="0.25">
      <c r="A369">
        <v>417</v>
      </c>
      <c r="B369" t="s">
        <v>73</v>
      </c>
      <c r="C369" t="s">
        <v>552</v>
      </c>
      <c r="D369" t="s">
        <v>407</v>
      </c>
      <c r="E369" t="s">
        <v>549</v>
      </c>
      <c r="F369">
        <v>2007</v>
      </c>
      <c r="G369" t="s">
        <v>168</v>
      </c>
      <c r="H369">
        <v>0.2</v>
      </c>
      <c r="I369">
        <v>0.4</v>
      </c>
      <c r="J369">
        <v>0</v>
      </c>
      <c r="K369">
        <v>0.4</v>
      </c>
      <c r="L369">
        <v>0.4</v>
      </c>
      <c r="M369">
        <v>0.4</v>
      </c>
      <c r="N369">
        <v>0.2</v>
      </c>
      <c r="O369">
        <v>1</v>
      </c>
    </row>
    <row r="370" spans="1:15" x14ac:dyDescent="0.25">
      <c r="A370">
        <v>438</v>
      </c>
      <c r="B370" t="s">
        <v>73</v>
      </c>
      <c r="C370" t="s">
        <v>586</v>
      </c>
      <c r="D370" t="s">
        <v>120</v>
      </c>
      <c r="E370" t="s">
        <v>587</v>
      </c>
      <c r="F370">
        <v>2007</v>
      </c>
      <c r="G370" t="s">
        <v>588</v>
      </c>
      <c r="H370">
        <v>0.2</v>
      </c>
      <c r="I370">
        <v>0.55376344086021501</v>
      </c>
      <c r="J370">
        <v>0.2</v>
      </c>
      <c r="K370">
        <v>0</v>
      </c>
      <c r="L370">
        <v>0.55376344086021501</v>
      </c>
      <c r="M370">
        <v>0.2</v>
      </c>
      <c r="N370">
        <v>0.2</v>
      </c>
      <c r="O370">
        <v>0.95376344086021492</v>
      </c>
    </row>
    <row r="371" spans="1:15" x14ac:dyDescent="0.25">
      <c r="A371">
        <v>694</v>
      </c>
      <c r="B371" t="s">
        <v>73</v>
      </c>
      <c r="C371" t="s">
        <v>780</v>
      </c>
      <c r="D371" t="s">
        <v>157</v>
      </c>
      <c r="E371" t="s">
        <v>549</v>
      </c>
      <c r="F371">
        <v>2007</v>
      </c>
      <c r="G371" t="s">
        <v>759</v>
      </c>
      <c r="H371">
        <v>0</v>
      </c>
      <c r="I371">
        <v>0</v>
      </c>
      <c r="J371">
        <v>0</v>
      </c>
      <c r="K371">
        <v>0.413420748168145</v>
      </c>
      <c r="L371">
        <v>0.413420748168145</v>
      </c>
      <c r="M371">
        <v>0</v>
      </c>
      <c r="N371">
        <v>0</v>
      </c>
      <c r="O371">
        <v>0.413420748168145</v>
      </c>
    </row>
    <row r="372" spans="1:15" x14ac:dyDescent="0.25">
      <c r="A372">
        <v>594</v>
      </c>
      <c r="B372" t="s">
        <v>73</v>
      </c>
      <c r="C372" t="s">
        <v>780</v>
      </c>
      <c r="D372" t="s">
        <v>781</v>
      </c>
      <c r="E372" t="s">
        <v>549</v>
      </c>
      <c r="F372">
        <v>2007</v>
      </c>
      <c r="G372" t="s">
        <v>782</v>
      </c>
      <c r="H372">
        <v>0</v>
      </c>
      <c r="I372">
        <v>0.4</v>
      </c>
      <c r="J372">
        <v>0</v>
      </c>
      <c r="K372">
        <v>0</v>
      </c>
      <c r="L372">
        <v>0.4</v>
      </c>
      <c r="M372">
        <v>0</v>
      </c>
      <c r="N372">
        <v>0</v>
      </c>
      <c r="O372">
        <v>0.4</v>
      </c>
    </row>
    <row r="373" spans="1:15" x14ac:dyDescent="0.25">
      <c r="A373">
        <v>672</v>
      </c>
      <c r="B373" t="s">
        <v>73</v>
      </c>
      <c r="C373" t="s">
        <v>887</v>
      </c>
      <c r="D373" t="s">
        <v>71</v>
      </c>
      <c r="E373" t="s">
        <v>62</v>
      </c>
      <c r="F373">
        <v>2007</v>
      </c>
      <c r="G373" t="s">
        <v>69</v>
      </c>
      <c r="H373">
        <v>0</v>
      </c>
      <c r="I373">
        <v>0</v>
      </c>
      <c r="J373">
        <v>0.4</v>
      </c>
      <c r="K373">
        <v>0</v>
      </c>
      <c r="L373">
        <v>0.4</v>
      </c>
      <c r="M373">
        <v>0</v>
      </c>
      <c r="N373">
        <v>0</v>
      </c>
      <c r="O373">
        <v>0.4</v>
      </c>
    </row>
    <row r="374" spans="1:15" x14ac:dyDescent="0.25">
      <c r="A374">
        <v>140</v>
      </c>
      <c r="B374" t="s">
        <v>73</v>
      </c>
      <c r="C374" t="s">
        <v>130</v>
      </c>
      <c r="D374" t="s">
        <v>131</v>
      </c>
      <c r="E374" t="s">
        <v>78</v>
      </c>
      <c r="F374">
        <v>2007</v>
      </c>
      <c r="G374" t="s">
        <v>132</v>
      </c>
      <c r="H374">
        <v>0.2</v>
      </c>
      <c r="I374">
        <v>0</v>
      </c>
      <c r="J374">
        <v>0</v>
      </c>
      <c r="K374">
        <v>0</v>
      </c>
      <c r="L374">
        <v>0.2</v>
      </c>
      <c r="M374">
        <v>0</v>
      </c>
      <c r="N374">
        <v>0</v>
      </c>
      <c r="O374">
        <v>0.2</v>
      </c>
    </row>
    <row r="375" spans="1:15" x14ac:dyDescent="0.25">
      <c r="A375">
        <v>1594</v>
      </c>
      <c r="B375" t="s">
        <v>73</v>
      </c>
      <c r="C375" t="s">
        <v>887</v>
      </c>
      <c r="D375" t="s">
        <v>71</v>
      </c>
      <c r="E375" t="s">
        <v>62</v>
      </c>
      <c r="F375">
        <v>2007</v>
      </c>
      <c r="G375" t="s">
        <v>21</v>
      </c>
      <c r="H375">
        <v>0</v>
      </c>
      <c r="I375">
        <v>0</v>
      </c>
      <c r="J375">
        <v>0</v>
      </c>
      <c r="K375">
        <v>0.2</v>
      </c>
      <c r="L375">
        <v>0.2</v>
      </c>
      <c r="M375">
        <v>0</v>
      </c>
      <c r="N375">
        <v>0</v>
      </c>
      <c r="O375">
        <v>0.2</v>
      </c>
    </row>
    <row r="376" spans="1:15" x14ac:dyDescent="0.25">
      <c r="A376">
        <v>590</v>
      </c>
      <c r="B376" t="s">
        <v>73</v>
      </c>
      <c r="C376" t="s">
        <v>689</v>
      </c>
      <c r="D376" t="s">
        <v>649</v>
      </c>
      <c r="E376" t="s">
        <v>649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</row>
    <row r="377" spans="1:15" x14ac:dyDescent="0.25">
      <c r="A377">
        <v>689</v>
      </c>
      <c r="B377" t="s">
        <v>73</v>
      </c>
      <c r="C377" t="s">
        <v>648</v>
      </c>
      <c r="D377" t="s">
        <v>649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</row>
    <row r="378" spans="1:15" x14ac:dyDescent="0.25">
      <c r="A378" s="2">
        <v>316</v>
      </c>
      <c r="B378" s="2" t="s">
        <v>133</v>
      </c>
      <c r="C378" s="2" t="s">
        <v>404</v>
      </c>
      <c r="D378" s="2" t="s">
        <v>412</v>
      </c>
      <c r="E378" s="2" t="s">
        <v>368</v>
      </c>
      <c r="F378" s="2">
        <v>2006</v>
      </c>
      <c r="G378" s="2" t="s">
        <v>369</v>
      </c>
      <c r="H378" s="2">
        <v>0</v>
      </c>
      <c r="I378" s="2">
        <v>1</v>
      </c>
      <c r="J378" s="2">
        <v>0.96854082998661306</v>
      </c>
      <c r="K378" s="2">
        <v>1</v>
      </c>
      <c r="L378" s="2">
        <v>1</v>
      </c>
      <c r="M378" s="2">
        <v>1</v>
      </c>
      <c r="N378" s="2">
        <v>0.96854082998661306</v>
      </c>
      <c r="O378" s="2">
        <v>2.9685408299866132</v>
      </c>
    </row>
    <row r="379" spans="1:15" x14ac:dyDescent="0.25">
      <c r="A379" s="2">
        <v>143</v>
      </c>
      <c r="B379" s="2" t="s">
        <v>133</v>
      </c>
      <c r="C379" s="2" t="s">
        <v>137</v>
      </c>
      <c r="D379" s="2" t="s">
        <v>138</v>
      </c>
      <c r="E379" s="2" t="s">
        <v>78</v>
      </c>
      <c r="F379" s="2">
        <v>2006</v>
      </c>
      <c r="G379" s="2" t="s">
        <v>118</v>
      </c>
      <c r="H379" s="2">
        <v>1</v>
      </c>
      <c r="I379" s="2">
        <v>0.90952006294256482</v>
      </c>
      <c r="J379" s="2">
        <v>1</v>
      </c>
      <c r="K379" s="2">
        <v>0.91454396055875098</v>
      </c>
      <c r="L379" s="2">
        <v>1</v>
      </c>
      <c r="M379" s="2">
        <v>1</v>
      </c>
      <c r="N379" s="2">
        <v>0.91454396055875098</v>
      </c>
      <c r="O379" s="2">
        <v>2.9145439605587509</v>
      </c>
    </row>
    <row r="380" spans="1:15" x14ac:dyDescent="0.25">
      <c r="A380" s="2">
        <v>523</v>
      </c>
      <c r="B380" s="2" t="s">
        <v>133</v>
      </c>
      <c r="C380" s="2" t="s">
        <v>690</v>
      </c>
      <c r="D380" s="2" t="s">
        <v>138</v>
      </c>
      <c r="E380" s="2" t="s">
        <v>631</v>
      </c>
      <c r="F380" s="2">
        <v>2006</v>
      </c>
      <c r="G380" s="2" t="s">
        <v>632</v>
      </c>
      <c r="H380" s="2">
        <v>0.94075403949730685</v>
      </c>
      <c r="I380" s="2">
        <v>0.88786482334869432</v>
      </c>
      <c r="J380" s="2">
        <v>0.9917751884852638</v>
      </c>
      <c r="K380" s="2">
        <v>0.9321608040201006</v>
      </c>
      <c r="L380" s="2">
        <v>0.9917751884852638</v>
      </c>
      <c r="M380" s="2">
        <v>0.94075403949730685</v>
      </c>
      <c r="N380" s="2">
        <v>0.9321608040201006</v>
      </c>
      <c r="O380" s="2">
        <v>2.8646900320026711</v>
      </c>
    </row>
    <row r="381" spans="1:15" x14ac:dyDescent="0.25">
      <c r="A381">
        <v>456</v>
      </c>
      <c r="B381" t="s">
        <v>133</v>
      </c>
      <c r="C381" t="s">
        <v>402</v>
      </c>
      <c r="D381" t="s">
        <v>138</v>
      </c>
      <c r="E381" t="s">
        <v>591</v>
      </c>
      <c r="F381">
        <v>2006</v>
      </c>
      <c r="G381" t="s">
        <v>603</v>
      </c>
      <c r="H381">
        <v>0.94244604316546743</v>
      </c>
      <c r="I381">
        <v>0.91095350669818753</v>
      </c>
      <c r="J381">
        <v>0.88177940280316869</v>
      </c>
      <c r="K381">
        <v>0.94162436548223361</v>
      </c>
      <c r="L381">
        <v>0.94244604316546743</v>
      </c>
      <c r="M381">
        <v>0.94162436548223361</v>
      </c>
      <c r="N381">
        <v>0.91095350669818753</v>
      </c>
      <c r="O381">
        <v>2.7950239153458885</v>
      </c>
    </row>
    <row r="382" spans="1:15" x14ac:dyDescent="0.25">
      <c r="A382">
        <v>203</v>
      </c>
      <c r="B382" t="s">
        <v>133</v>
      </c>
      <c r="C382" t="s">
        <v>258</v>
      </c>
      <c r="D382" t="s">
        <v>117</v>
      </c>
      <c r="E382" t="s">
        <v>234</v>
      </c>
      <c r="F382">
        <v>2006</v>
      </c>
      <c r="G382">
        <v>163</v>
      </c>
      <c r="H382">
        <v>0</v>
      </c>
      <c r="I382">
        <v>0.92702485966319148</v>
      </c>
      <c r="J382">
        <v>0.99313658201784483</v>
      </c>
      <c r="K382">
        <v>0.87225705329153613</v>
      </c>
      <c r="L382">
        <v>0.99313658201784483</v>
      </c>
      <c r="M382">
        <v>0.92702485966319148</v>
      </c>
      <c r="N382">
        <v>0.87225705329153613</v>
      </c>
      <c r="O382">
        <v>2.7924184949725728</v>
      </c>
    </row>
    <row r="383" spans="1:15" x14ac:dyDescent="0.25">
      <c r="A383">
        <v>457</v>
      </c>
      <c r="B383" t="s">
        <v>133</v>
      </c>
      <c r="C383" t="s">
        <v>616</v>
      </c>
      <c r="D383" t="s">
        <v>145</v>
      </c>
      <c r="E383" t="s">
        <v>591</v>
      </c>
      <c r="F383">
        <v>2006</v>
      </c>
      <c r="G383" t="s">
        <v>617</v>
      </c>
      <c r="H383">
        <v>0.92907801418439706</v>
      </c>
      <c r="I383">
        <v>0.84626647144948752</v>
      </c>
      <c r="J383">
        <v>0.2</v>
      </c>
      <c r="K383">
        <v>0.91304347826086973</v>
      </c>
      <c r="L383">
        <v>0.92907801418439706</v>
      </c>
      <c r="M383">
        <v>0.91304347826086973</v>
      </c>
      <c r="N383">
        <v>0.84626647144948752</v>
      </c>
      <c r="O383">
        <v>2.6883879638947543</v>
      </c>
    </row>
    <row r="384" spans="1:15" x14ac:dyDescent="0.25">
      <c r="A384">
        <v>142</v>
      </c>
      <c r="B384" t="s">
        <v>133</v>
      </c>
      <c r="C384" t="s">
        <v>136</v>
      </c>
      <c r="D384" t="s">
        <v>120</v>
      </c>
      <c r="E384" t="s">
        <v>78</v>
      </c>
      <c r="F384">
        <v>2006</v>
      </c>
      <c r="G384" t="s">
        <v>118</v>
      </c>
      <c r="H384">
        <v>0.89572649572649565</v>
      </c>
      <c r="I384">
        <v>0.84441197954711456</v>
      </c>
      <c r="J384">
        <v>0</v>
      </c>
      <c r="K384">
        <v>0.8568129330254044</v>
      </c>
      <c r="L384">
        <v>0.89572649572649565</v>
      </c>
      <c r="M384">
        <v>0.8568129330254044</v>
      </c>
      <c r="N384">
        <v>0.84441197954711456</v>
      </c>
      <c r="O384">
        <v>2.5969514082990148</v>
      </c>
    </row>
    <row r="385" spans="1:15" x14ac:dyDescent="0.25">
      <c r="A385">
        <v>623</v>
      </c>
      <c r="B385" t="s">
        <v>133</v>
      </c>
      <c r="C385" t="s">
        <v>816</v>
      </c>
      <c r="D385" t="s">
        <v>185</v>
      </c>
      <c r="E385" t="s">
        <v>368</v>
      </c>
      <c r="F385">
        <v>2006</v>
      </c>
      <c r="G385" t="s">
        <v>395</v>
      </c>
      <c r="H385">
        <v>0</v>
      </c>
      <c r="I385">
        <v>0.7321089297023432</v>
      </c>
      <c r="J385">
        <v>0.82169222032935829</v>
      </c>
      <c r="K385">
        <v>0.8463878326996197</v>
      </c>
      <c r="L385">
        <v>0.8463878326996197</v>
      </c>
      <c r="M385">
        <v>0.82169222032935829</v>
      </c>
      <c r="N385">
        <v>0.7321089297023432</v>
      </c>
      <c r="O385">
        <v>2.4001889827313212</v>
      </c>
    </row>
    <row r="386" spans="1:15" x14ac:dyDescent="0.25">
      <c r="A386">
        <v>638</v>
      </c>
      <c r="B386" t="s">
        <v>133</v>
      </c>
      <c r="C386" t="s">
        <v>831</v>
      </c>
      <c r="D386" t="s">
        <v>131</v>
      </c>
      <c r="E386" t="s">
        <v>517</v>
      </c>
      <c r="F386">
        <v>2006</v>
      </c>
      <c r="G386" t="s">
        <v>168</v>
      </c>
      <c r="H386">
        <v>0</v>
      </c>
      <c r="I386">
        <v>0.8233618233618234</v>
      </c>
      <c r="J386">
        <v>0.65683159328188823</v>
      </c>
      <c r="K386">
        <v>0.85549577248270581</v>
      </c>
      <c r="L386">
        <v>0.85549577248270581</v>
      </c>
      <c r="M386">
        <v>0.8233618233618234</v>
      </c>
      <c r="N386">
        <v>0.65683159328188823</v>
      </c>
      <c r="O386">
        <v>2.3356891891264171</v>
      </c>
    </row>
    <row r="387" spans="1:15" x14ac:dyDescent="0.25">
      <c r="A387">
        <v>274</v>
      </c>
      <c r="B387" t="s">
        <v>133</v>
      </c>
      <c r="C387" t="s">
        <v>349</v>
      </c>
      <c r="D387" t="s">
        <v>324</v>
      </c>
      <c r="E387" t="s">
        <v>332</v>
      </c>
      <c r="F387">
        <v>2006</v>
      </c>
      <c r="G387" t="s">
        <v>350</v>
      </c>
      <c r="H387">
        <v>0.80615384615384611</v>
      </c>
      <c r="I387">
        <v>0.71007371007371001</v>
      </c>
      <c r="J387">
        <v>0.72823351786612978</v>
      </c>
      <c r="K387">
        <v>0.72460937500000011</v>
      </c>
      <c r="L387">
        <v>0.80615384615384611</v>
      </c>
      <c r="M387">
        <v>0.72823351786612978</v>
      </c>
      <c r="N387">
        <v>0.72460937500000011</v>
      </c>
      <c r="O387">
        <v>2.2589967390199761</v>
      </c>
    </row>
    <row r="388" spans="1:15" x14ac:dyDescent="0.25">
      <c r="A388">
        <v>275</v>
      </c>
      <c r="B388" t="s">
        <v>133</v>
      </c>
      <c r="C388" t="s">
        <v>351</v>
      </c>
      <c r="D388" t="s">
        <v>352</v>
      </c>
      <c r="E388" t="s">
        <v>332</v>
      </c>
      <c r="F388">
        <v>2006</v>
      </c>
      <c r="G388">
        <v>139</v>
      </c>
      <c r="H388">
        <v>0.68676277850589784</v>
      </c>
      <c r="I388">
        <v>0.72114784778540231</v>
      </c>
      <c r="J388">
        <v>0.74587628865979361</v>
      </c>
      <c r="K388">
        <v>0.74150566289140585</v>
      </c>
      <c r="L388">
        <v>0.74587628865979361</v>
      </c>
      <c r="M388">
        <v>0.74150566289140585</v>
      </c>
      <c r="N388">
        <v>0.72114784778540231</v>
      </c>
      <c r="O388">
        <v>2.2085297993366018</v>
      </c>
    </row>
    <row r="389" spans="1:15" x14ac:dyDescent="0.25">
      <c r="A389">
        <v>640</v>
      </c>
      <c r="B389" t="s">
        <v>133</v>
      </c>
      <c r="C389" t="s">
        <v>833</v>
      </c>
      <c r="D389" t="s">
        <v>157</v>
      </c>
      <c r="E389" t="s">
        <v>517</v>
      </c>
      <c r="F389">
        <v>2006</v>
      </c>
      <c r="G389" t="s">
        <v>168</v>
      </c>
      <c r="H389">
        <v>0</v>
      </c>
      <c r="I389">
        <v>0.75604970568999341</v>
      </c>
      <c r="J389">
        <v>0.70723362658846534</v>
      </c>
      <c r="K389">
        <v>0.68366093366093383</v>
      </c>
      <c r="L389">
        <v>0.75604970568999341</v>
      </c>
      <c r="M389">
        <v>0.70723362658846534</v>
      </c>
      <c r="N389">
        <v>0.68366093366093383</v>
      </c>
      <c r="O389">
        <v>2.1469442659393927</v>
      </c>
    </row>
    <row r="390" spans="1:15" x14ac:dyDescent="0.25">
      <c r="A390">
        <v>273</v>
      </c>
      <c r="B390" t="s">
        <v>133</v>
      </c>
      <c r="C390" t="s">
        <v>348</v>
      </c>
      <c r="D390" t="s">
        <v>34</v>
      </c>
      <c r="E390" t="s">
        <v>332</v>
      </c>
      <c r="F390">
        <v>2006</v>
      </c>
      <c r="G390">
        <v>165</v>
      </c>
      <c r="H390">
        <v>0</v>
      </c>
      <c r="I390">
        <v>0.81638418079096031</v>
      </c>
      <c r="J390">
        <v>0.2</v>
      </c>
      <c r="K390">
        <v>0.84961832061068721</v>
      </c>
      <c r="L390">
        <v>0.84961832061068721</v>
      </c>
      <c r="M390">
        <v>0.81638418079096031</v>
      </c>
      <c r="N390">
        <v>0.2</v>
      </c>
      <c r="O390">
        <v>1.8660025014016475</v>
      </c>
    </row>
    <row r="391" spans="1:15" x14ac:dyDescent="0.25">
      <c r="A391">
        <v>633</v>
      </c>
      <c r="B391" t="s">
        <v>133</v>
      </c>
      <c r="C391" t="s">
        <v>827</v>
      </c>
      <c r="D391" t="s">
        <v>157</v>
      </c>
      <c r="E391" t="s">
        <v>517</v>
      </c>
      <c r="F391">
        <v>2006</v>
      </c>
      <c r="G391" t="s">
        <v>168</v>
      </c>
      <c r="H391">
        <v>0</v>
      </c>
      <c r="I391">
        <v>0.2</v>
      </c>
      <c r="J391">
        <v>0.85217903415783269</v>
      </c>
      <c r="K391">
        <v>0.80535455861070915</v>
      </c>
      <c r="L391">
        <v>0.85217903415783269</v>
      </c>
      <c r="M391">
        <v>0.80535455861070915</v>
      </c>
      <c r="N391">
        <v>0.2</v>
      </c>
      <c r="O391">
        <v>1.8575335927685417</v>
      </c>
    </row>
    <row r="392" spans="1:15" x14ac:dyDescent="0.25">
      <c r="A392">
        <v>637</v>
      </c>
      <c r="B392" t="s">
        <v>133</v>
      </c>
      <c r="C392" t="s">
        <v>830</v>
      </c>
      <c r="D392" t="s">
        <v>68</v>
      </c>
      <c r="E392" t="s">
        <v>517</v>
      </c>
      <c r="F392">
        <v>2006</v>
      </c>
      <c r="G392" t="s">
        <v>168</v>
      </c>
      <c r="H392">
        <v>0</v>
      </c>
      <c r="I392">
        <v>0.62017167381974236</v>
      </c>
      <c r="J392">
        <v>0.55955143078112912</v>
      </c>
      <c r="K392">
        <v>0.63527397260273988</v>
      </c>
      <c r="L392">
        <v>0.63527397260273988</v>
      </c>
      <c r="M392">
        <v>0.62017167381974236</v>
      </c>
      <c r="N392">
        <v>0.55955143078112912</v>
      </c>
      <c r="O392">
        <v>1.8149970772036113</v>
      </c>
    </row>
    <row r="393" spans="1:15" x14ac:dyDescent="0.25">
      <c r="A393">
        <v>629</v>
      </c>
      <c r="B393" t="s">
        <v>133</v>
      </c>
      <c r="C393" t="s">
        <v>823</v>
      </c>
      <c r="D393" t="s">
        <v>496</v>
      </c>
      <c r="E393" t="s">
        <v>463</v>
      </c>
      <c r="F393">
        <v>2006</v>
      </c>
      <c r="G393" t="s">
        <v>467</v>
      </c>
      <c r="H393">
        <v>0</v>
      </c>
      <c r="I393">
        <v>0.88718342287029939</v>
      </c>
      <c r="J393">
        <v>0</v>
      </c>
      <c r="K393">
        <v>0.86547433903576998</v>
      </c>
      <c r="L393">
        <v>0.88718342287029939</v>
      </c>
      <c r="M393">
        <v>0.86547433903576998</v>
      </c>
      <c r="N393">
        <v>0</v>
      </c>
      <c r="O393">
        <v>1.7526577619060695</v>
      </c>
    </row>
    <row r="394" spans="1:15" x14ac:dyDescent="0.25">
      <c r="A394">
        <v>645</v>
      </c>
      <c r="B394" t="s">
        <v>133</v>
      </c>
      <c r="C394" t="s">
        <v>838</v>
      </c>
      <c r="D394" t="s">
        <v>201</v>
      </c>
      <c r="E394" t="s">
        <v>517</v>
      </c>
      <c r="F394">
        <v>2006</v>
      </c>
      <c r="G394" t="s">
        <v>168</v>
      </c>
      <c r="H394">
        <v>0</v>
      </c>
      <c r="I394">
        <v>0.52001799370220425</v>
      </c>
      <c r="J394">
        <v>0.59571840263482911</v>
      </c>
      <c r="K394">
        <v>0.63166855845629966</v>
      </c>
      <c r="L394">
        <v>0.63166855845629966</v>
      </c>
      <c r="M394">
        <v>0.59571840263482911</v>
      </c>
      <c r="N394">
        <v>0.52001799370220425</v>
      </c>
      <c r="O394">
        <v>1.747404954793333</v>
      </c>
    </row>
    <row r="395" spans="1:15" x14ac:dyDescent="0.25">
      <c r="A395">
        <v>276</v>
      </c>
      <c r="B395" t="s">
        <v>133</v>
      </c>
      <c r="C395" t="s">
        <v>353</v>
      </c>
      <c r="D395" t="s">
        <v>34</v>
      </c>
      <c r="E395" t="s">
        <v>332</v>
      </c>
      <c r="F395">
        <v>2006</v>
      </c>
      <c r="G395" t="s">
        <v>354</v>
      </c>
      <c r="H395">
        <v>0.55685441020191284</v>
      </c>
      <c r="I395">
        <v>0.54786729857819916</v>
      </c>
      <c r="J395">
        <v>0.61313559322033895</v>
      </c>
      <c r="K395">
        <v>0</v>
      </c>
      <c r="L395">
        <v>0.61313559322033895</v>
      </c>
      <c r="M395">
        <v>0.55685441020191284</v>
      </c>
      <c r="N395">
        <v>0.54786729857819916</v>
      </c>
      <c r="O395">
        <v>1.7178573020004508</v>
      </c>
    </row>
    <row r="396" spans="1:15" x14ac:dyDescent="0.25">
      <c r="A396">
        <v>433</v>
      </c>
      <c r="B396" t="s">
        <v>133</v>
      </c>
      <c r="C396" t="s">
        <v>577</v>
      </c>
      <c r="D396" t="s">
        <v>578</v>
      </c>
      <c r="E396" t="s">
        <v>566</v>
      </c>
      <c r="F396">
        <v>2006</v>
      </c>
      <c r="G396" t="s">
        <v>579</v>
      </c>
      <c r="H396">
        <v>0.80989180834621322</v>
      </c>
      <c r="I396">
        <v>0.2</v>
      </c>
      <c r="J396">
        <v>0.2</v>
      </c>
      <c r="K396">
        <v>0.65663716814159301</v>
      </c>
      <c r="L396">
        <v>0.80989180834621322</v>
      </c>
      <c r="M396">
        <v>0.65663716814159301</v>
      </c>
      <c r="N396">
        <v>0.2</v>
      </c>
      <c r="O396">
        <v>1.6665289764878062</v>
      </c>
    </row>
    <row r="397" spans="1:15" x14ac:dyDescent="0.25">
      <c r="A397">
        <v>616</v>
      </c>
      <c r="B397" t="s">
        <v>133</v>
      </c>
      <c r="C397" t="s">
        <v>807</v>
      </c>
      <c r="D397" t="s">
        <v>126</v>
      </c>
      <c r="E397" t="s">
        <v>332</v>
      </c>
      <c r="F397">
        <v>2006</v>
      </c>
      <c r="G397">
        <v>146</v>
      </c>
      <c r="H397">
        <v>0</v>
      </c>
      <c r="I397">
        <v>0.77479892761394087</v>
      </c>
      <c r="J397">
        <v>0</v>
      </c>
      <c r="K397">
        <v>0.77832167832167853</v>
      </c>
      <c r="L397">
        <v>0.77832167832167853</v>
      </c>
      <c r="M397">
        <v>0.77479892761394087</v>
      </c>
      <c r="N397">
        <v>0</v>
      </c>
      <c r="O397">
        <v>1.5531206059356193</v>
      </c>
    </row>
    <row r="398" spans="1:15" x14ac:dyDescent="0.25">
      <c r="A398">
        <v>315</v>
      </c>
      <c r="B398" t="s">
        <v>133</v>
      </c>
      <c r="C398" t="s">
        <v>411</v>
      </c>
      <c r="D398" t="s">
        <v>176</v>
      </c>
      <c r="E398" t="s">
        <v>368</v>
      </c>
      <c r="F398">
        <v>2006</v>
      </c>
      <c r="G398" t="s">
        <v>374</v>
      </c>
      <c r="H398">
        <v>0.2</v>
      </c>
      <c r="I398">
        <v>0.64581005586592177</v>
      </c>
      <c r="J398">
        <v>0.69634263715110689</v>
      </c>
      <c r="K398">
        <v>0.2</v>
      </c>
      <c r="L398">
        <v>0.69634263715110689</v>
      </c>
      <c r="M398">
        <v>0.64581005586592177</v>
      </c>
      <c r="N398">
        <v>0.2</v>
      </c>
      <c r="O398">
        <v>1.5421526930170286</v>
      </c>
    </row>
    <row r="399" spans="1:15" x14ac:dyDescent="0.25">
      <c r="A399">
        <v>482</v>
      </c>
      <c r="B399" t="s">
        <v>133</v>
      </c>
      <c r="C399" t="s">
        <v>432</v>
      </c>
      <c r="D399" t="s">
        <v>745</v>
      </c>
      <c r="E399" t="s">
        <v>631</v>
      </c>
      <c r="F399">
        <v>2007</v>
      </c>
      <c r="G399" t="s">
        <v>742</v>
      </c>
      <c r="H399">
        <v>0.2</v>
      </c>
      <c r="I399">
        <v>0.2</v>
      </c>
      <c r="J399">
        <v>0.63800705467372132</v>
      </c>
      <c r="K399">
        <v>0.50044964028776973</v>
      </c>
      <c r="L399">
        <v>0.63800705467372132</v>
      </c>
      <c r="M399">
        <v>0.50044964028776973</v>
      </c>
      <c r="N399">
        <v>0.2</v>
      </c>
      <c r="O399">
        <v>1.3384566949614911</v>
      </c>
    </row>
    <row r="400" spans="1:15" x14ac:dyDescent="0.25">
      <c r="A400">
        <v>314</v>
      </c>
      <c r="B400" t="s">
        <v>133</v>
      </c>
      <c r="C400" t="s">
        <v>390</v>
      </c>
      <c r="D400" t="s">
        <v>123</v>
      </c>
      <c r="E400" t="s">
        <v>368</v>
      </c>
      <c r="F400">
        <v>2006</v>
      </c>
      <c r="G400" t="s">
        <v>374</v>
      </c>
      <c r="H400">
        <v>0</v>
      </c>
      <c r="I400">
        <v>0</v>
      </c>
      <c r="J400">
        <v>0.46873987690314223</v>
      </c>
      <c r="K400">
        <v>0.53202676864244747</v>
      </c>
      <c r="L400">
        <v>0.53202676864244747</v>
      </c>
      <c r="M400">
        <v>0.46873987690314223</v>
      </c>
      <c r="N400">
        <v>0</v>
      </c>
      <c r="O400">
        <v>1.0007666455455897</v>
      </c>
    </row>
    <row r="401" spans="1:15" x14ac:dyDescent="0.25">
      <c r="A401">
        <v>634</v>
      </c>
      <c r="B401" t="s">
        <v>133</v>
      </c>
      <c r="C401" t="s">
        <v>828</v>
      </c>
      <c r="D401" t="s">
        <v>114</v>
      </c>
      <c r="E401" t="s">
        <v>517</v>
      </c>
      <c r="F401">
        <v>2006</v>
      </c>
      <c r="G401" t="s">
        <v>168</v>
      </c>
      <c r="H401">
        <v>0</v>
      </c>
      <c r="I401">
        <v>0.2</v>
      </c>
      <c r="J401">
        <v>0.66897827092001849</v>
      </c>
      <c r="K401">
        <v>0</v>
      </c>
      <c r="L401">
        <v>0.66897827092001849</v>
      </c>
      <c r="M401">
        <v>0.2</v>
      </c>
      <c r="N401">
        <v>0</v>
      </c>
      <c r="O401">
        <v>0.86897827092001845</v>
      </c>
    </row>
    <row r="402" spans="1:15" x14ac:dyDescent="0.25">
      <c r="A402">
        <v>141</v>
      </c>
      <c r="B402" t="s">
        <v>133</v>
      </c>
      <c r="C402" t="s">
        <v>134</v>
      </c>
      <c r="D402" t="s">
        <v>135</v>
      </c>
      <c r="E402" t="s">
        <v>78</v>
      </c>
      <c r="F402">
        <v>2006</v>
      </c>
      <c r="G402" t="s">
        <v>118</v>
      </c>
      <c r="H402">
        <v>0</v>
      </c>
      <c r="I402">
        <v>0</v>
      </c>
      <c r="J402">
        <v>0</v>
      </c>
      <c r="K402">
        <v>0.69780564263322897</v>
      </c>
      <c r="L402">
        <v>0.69780564263322897</v>
      </c>
      <c r="M402">
        <v>0</v>
      </c>
      <c r="N402">
        <v>0</v>
      </c>
      <c r="O402">
        <v>0.69780564263322897</v>
      </c>
    </row>
    <row r="403" spans="1:15" x14ac:dyDescent="0.25">
      <c r="A403">
        <v>673</v>
      </c>
      <c r="B403" t="s">
        <v>133</v>
      </c>
      <c r="C403" t="s">
        <v>391</v>
      </c>
      <c r="D403" t="s">
        <v>407</v>
      </c>
      <c r="E403" t="s">
        <v>881</v>
      </c>
      <c r="F403">
        <v>2006</v>
      </c>
      <c r="G403" t="s">
        <v>811</v>
      </c>
      <c r="H403">
        <v>0</v>
      </c>
      <c r="I403">
        <v>0</v>
      </c>
      <c r="J403">
        <v>0.4</v>
      </c>
      <c r="K403">
        <v>0</v>
      </c>
      <c r="L403">
        <v>0.4</v>
      </c>
      <c r="M403">
        <v>0</v>
      </c>
      <c r="N403">
        <v>0</v>
      </c>
      <c r="O403">
        <v>0.4</v>
      </c>
    </row>
    <row r="404" spans="1:15" x14ac:dyDescent="0.25">
      <c r="A404">
        <v>524</v>
      </c>
      <c r="B404" t="s">
        <v>133</v>
      </c>
      <c r="C404" t="s">
        <v>675</v>
      </c>
      <c r="D404" t="s">
        <v>324</v>
      </c>
      <c r="E404" t="s">
        <v>631</v>
      </c>
      <c r="F404">
        <v>2006</v>
      </c>
      <c r="G404" t="s">
        <v>632</v>
      </c>
      <c r="H404">
        <v>0.2</v>
      </c>
      <c r="I404">
        <v>0</v>
      </c>
      <c r="J404">
        <v>0</v>
      </c>
      <c r="K404">
        <v>0</v>
      </c>
      <c r="L404">
        <v>0.2</v>
      </c>
      <c r="M404">
        <v>0</v>
      </c>
      <c r="N404">
        <v>0</v>
      </c>
      <c r="O404">
        <v>0.2</v>
      </c>
    </row>
    <row r="405" spans="1:15" x14ac:dyDescent="0.25">
      <c r="A405">
        <v>571</v>
      </c>
      <c r="B405" t="s">
        <v>133</v>
      </c>
      <c r="C405" t="s">
        <v>648</v>
      </c>
      <c r="D405" t="s">
        <v>649</v>
      </c>
      <c r="E405" t="s">
        <v>649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</row>
    <row r="406" spans="1:15" x14ac:dyDescent="0.25">
      <c r="A406">
        <v>572</v>
      </c>
      <c r="B406" t="s">
        <v>133</v>
      </c>
      <c r="C406" t="s">
        <v>648</v>
      </c>
      <c r="D406" t="s">
        <v>649</v>
      </c>
      <c r="E406" t="s">
        <v>649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</row>
    <row r="407" spans="1:15" x14ac:dyDescent="0.25">
      <c r="A407">
        <v>632</v>
      </c>
      <c r="B407" t="s">
        <v>133</v>
      </c>
      <c r="C407" t="s">
        <v>826</v>
      </c>
      <c r="D407" t="s">
        <v>120</v>
      </c>
      <c r="E407" t="s">
        <v>517</v>
      </c>
      <c r="F407">
        <v>2006</v>
      </c>
      <c r="G407" t="s">
        <v>168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</row>
    <row r="408" spans="1:15" x14ac:dyDescent="0.25">
      <c r="A408" s="2">
        <v>387</v>
      </c>
      <c r="B408" s="2" t="s">
        <v>53</v>
      </c>
      <c r="C408" s="2" t="s">
        <v>479</v>
      </c>
      <c r="D408" s="2" t="s">
        <v>405</v>
      </c>
      <c r="E408" s="2" t="s">
        <v>463</v>
      </c>
      <c r="F408" s="2">
        <v>2004</v>
      </c>
      <c r="G408" s="2" t="s">
        <v>507</v>
      </c>
      <c r="H408" s="2">
        <v>1</v>
      </c>
      <c r="I408" s="2">
        <v>1</v>
      </c>
      <c r="J408" s="2">
        <v>0</v>
      </c>
      <c r="K408" s="2">
        <v>1</v>
      </c>
      <c r="L408" s="2">
        <v>1</v>
      </c>
      <c r="M408" s="2">
        <v>1</v>
      </c>
      <c r="N408" s="2">
        <v>1</v>
      </c>
      <c r="O408" s="2">
        <v>3</v>
      </c>
    </row>
    <row r="409" spans="1:15" x14ac:dyDescent="0.25">
      <c r="A409" s="2">
        <v>318</v>
      </c>
      <c r="B409" s="2" t="s">
        <v>53</v>
      </c>
      <c r="C409" s="2" t="s">
        <v>414</v>
      </c>
      <c r="D409" s="2" t="s">
        <v>254</v>
      </c>
      <c r="E409" s="2" t="s">
        <v>368</v>
      </c>
      <c r="F409" s="2">
        <v>2005</v>
      </c>
      <c r="G409" s="2" t="s">
        <v>371</v>
      </c>
      <c r="H409" s="2">
        <v>0</v>
      </c>
      <c r="I409" s="2">
        <v>0.8909740840035747</v>
      </c>
      <c r="J409" s="2">
        <v>0.96845794392523366</v>
      </c>
      <c r="K409" s="2">
        <v>0.9176276771004942</v>
      </c>
      <c r="L409" s="2">
        <v>0.96845794392523366</v>
      </c>
      <c r="M409" s="2">
        <v>0.9176276771004942</v>
      </c>
      <c r="N409" s="2">
        <v>0.8909740840035747</v>
      </c>
      <c r="O409" s="2">
        <v>2.7770597050293024</v>
      </c>
    </row>
    <row r="410" spans="1:15" x14ac:dyDescent="0.25">
      <c r="A410" s="2">
        <v>375</v>
      </c>
      <c r="B410" s="2" t="s">
        <v>53</v>
      </c>
      <c r="C410" s="2" t="s">
        <v>495</v>
      </c>
      <c r="D410" s="2" t="s">
        <v>496</v>
      </c>
      <c r="E410" s="2" t="s">
        <v>463</v>
      </c>
      <c r="F410" s="2">
        <v>2005</v>
      </c>
      <c r="G410" s="2" t="s">
        <v>467</v>
      </c>
      <c r="H410" s="2">
        <v>0.85170068027210899</v>
      </c>
      <c r="I410" s="2">
        <v>0.82669983416252057</v>
      </c>
      <c r="J410" s="2">
        <v>0.9957957957957958</v>
      </c>
      <c r="K410" s="2">
        <v>0.87785657998423972</v>
      </c>
      <c r="L410" s="2">
        <v>0.9957957957957958</v>
      </c>
      <c r="M410" s="2">
        <v>0.87785657998423972</v>
      </c>
      <c r="N410" s="2">
        <v>0.85170068027210899</v>
      </c>
      <c r="O410" s="2">
        <v>2.7253530560521444</v>
      </c>
    </row>
    <row r="411" spans="1:15" x14ac:dyDescent="0.25">
      <c r="A411">
        <v>525</v>
      </c>
      <c r="B411" t="s">
        <v>53</v>
      </c>
      <c r="C411" t="s">
        <v>691</v>
      </c>
      <c r="D411" t="s">
        <v>407</v>
      </c>
      <c r="E411" t="s">
        <v>631</v>
      </c>
      <c r="F411">
        <v>2004</v>
      </c>
      <c r="G411" t="s">
        <v>692</v>
      </c>
      <c r="H411">
        <v>0.83023872679045096</v>
      </c>
      <c r="I411">
        <v>0.85874246339362614</v>
      </c>
      <c r="J411">
        <v>1</v>
      </c>
      <c r="K411">
        <v>0.83822422874341629</v>
      </c>
      <c r="L411">
        <v>1</v>
      </c>
      <c r="M411">
        <v>0.85874246339362614</v>
      </c>
      <c r="N411">
        <v>0.83822422874341629</v>
      </c>
      <c r="O411">
        <v>2.6969666921370425</v>
      </c>
    </row>
    <row r="412" spans="1:15" x14ac:dyDescent="0.25">
      <c r="A412">
        <v>254</v>
      </c>
      <c r="B412" t="s">
        <v>53</v>
      </c>
      <c r="C412" t="s">
        <v>321</v>
      </c>
      <c r="D412" t="s">
        <v>254</v>
      </c>
      <c r="E412" t="s">
        <v>269</v>
      </c>
      <c r="F412">
        <v>2005</v>
      </c>
      <c r="G412" t="s">
        <v>270</v>
      </c>
      <c r="H412">
        <v>0.8236842105263158</v>
      </c>
      <c r="I412">
        <v>0.2</v>
      </c>
      <c r="J412">
        <v>0.95068807339449546</v>
      </c>
      <c r="K412">
        <v>0.72337662337662334</v>
      </c>
      <c r="L412">
        <v>0.95068807339449546</v>
      </c>
      <c r="M412">
        <v>0.8236842105263158</v>
      </c>
      <c r="N412">
        <v>0.72337662337662334</v>
      </c>
      <c r="O412">
        <v>2.4977489072974346</v>
      </c>
    </row>
    <row r="413" spans="1:15" x14ac:dyDescent="0.25">
      <c r="A413">
        <v>204</v>
      </c>
      <c r="B413" t="s">
        <v>53</v>
      </c>
      <c r="C413" t="s">
        <v>144</v>
      </c>
      <c r="D413" t="s">
        <v>52</v>
      </c>
      <c r="E413" t="s">
        <v>234</v>
      </c>
      <c r="F413">
        <v>2005</v>
      </c>
      <c r="G413">
        <v>28</v>
      </c>
      <c r="H413">
        <v>0.75512665862484918</v>
      </c>
      <c r="I413">
        <v>0.77346780449961194</v>
      </c>
      <c r="J413">
        <v>0.88004246284501075</v>
      </c>
      <c r="K413">
        <v>0.71593830334190234</v>
      </c>
      <c r="L413">
        <v>0.88004246284501075</v>
      </c>
      <c r="M413">
        <v>0.77346780449961194</v>
      </c>
      <c r="N413">
        <v>0.75512665862484918</v>
      </c>
      <c r="O413">
        <v>2.4086369259694718</v>
      </c>
    </row>
    <row r="414" spans="1:15" x14ac:dyDescent="0.25">
      <c r="A414">
        <v>458</v>
      </c>
      <c r="B414" t="s">
        <v>53</v>
      </c>
      <c r="C414" t="s">
        <v>618</v>
      </c>
      <c r="D414" t="s">
        <v>481</v>
      </c>
      <c r="E414" t="s">
        <v>591</v>
      </c>
      <c r="F414">
        <v>2005</v>
      </c>
      <c r="G414" t="s">
        <v>619</v>
      </c>
      <c r="H414">
        <v>0.79140328697850826</v>
      </c>
      <c r="I414">
        <v>0.76223241590214064</v>
      </c>
      <c r="J414">
        <v>0.83737373737373733</v>
      </c>
      <c r="K414">
        <v>0.71273192578374922</v>
      </c>
      <c r="L414">
        <v>0.83737373737373733</v>
      </c>
      <c r="M414">
        <v>0.79140328697850826</v>
      </c>
      <c r="N414">
        <v>0.76223241590214064</v>
      </c>
      <c r="O414">
        <v>2.3910094402543862</v>
      </c>
    </row>
    <row r="415" spans="1:15" x14ac:dyDescent="0.25">
      <c r="A415">
        <v>460</v>
      </c>
      <c r="B415" t="s">
        <v>53</v>
      </c>
      <c r="C415" t="s">
        <v>621</v>
      </c>
      <c r="D415" t="s">
        <v>117</v>
      </c>
      <c r="E415" t="s">
        <v>591</v>
      </c>
      <c r="F415">
        <v>2004</v>
      </c>
      <c r="G415" t="s">
        <v>622</v>
      </c>
      <c r="H415">
        <v>0</v>
      </c>
      <c r="I415">
        <v>0.60755636806825097</v>
      </c>
      <c r="J415">
        <v>0.66908797417272003</v>
      </c>
      <c r="K415">
        <v>0.68134556574923555</v>
      </c>
      <c r="L415">
        <v>0.68134556574923555</v>
      </c>
      <c r="M415">
        <v>0.66908797417272003</v>
      </c>
      <c r="N415">
        <v>0.60755636806825097</v>
      </c>
      <c r="O415">
        <v>1.9579899079902066</v>
      </c>
    </row>
    <row r="416" spans="1:15" x14ac:dyDescent="0.25">
      <c r="A416">
        <v>459</v>
      </c>
      <c r="B416" t="s">
        <v>53</v>
      </c>
      <c r="C416" t="s">
        <v>620</v>
      </c>
      <c r="D416" t="s">
        <v>52</v>
      </c>
      <c r="E416" t="s">
        <v>591</v>
      </c>
      <c r="F416">
        <v>2005</v>
      </c>
      <c r="G416" t="s">
        <v>603</v>
      </c>
      <c r="H416">
        <v>0.64073694984646878</v>
      </c>
      <c r="I416">
        <v>0.63021491782553718</v>
      </c>
      <c r="J416">
        <v>0.61865671641791053</v>
      </c>
      <c r="K416">
        <v>0.64244521337946958</v>
      </c>
      <c r="L416">
        <v>0.64244521337946958</v>
      </c>
      <c r="M416">
        <v>0.64073694984646878</v>
      </c>
      <c r="N416">
        <v>0.63021491782553718</v>
      </c>
      <c r="O416">
        <v>1.9133970810514755</v>
      </c>
    </row>
    <row r="417" spans="1:15" x14ac:dyDescent="0.25">
      <c r="A417">
        <v>617</v>
      </c>
      <c r="B417" t="s">
        <v>53</v>
      </c>
      <c r="C417" t="s">
        <v>808</v>
      </c>
      <c r="D417" t="s">
        <v>145</v>
      </c>
      <c r="E417" t="s">
        <v>332</v>
      </c>
      <c r="F417">
        <v>2006</v>
      </c>
      <c r="G417">
        <v>139</v>
      </c>
      <c r="H417">
        <v>0</v>
      </c>
      <c r="I417">
        <v>0.89336917562724005</v>
      </c>
      <c r="J417">
        <v>0</v>
      </c>
      <c r="K417">
        <v>0.93221757322175725</v>
      </c>
      <c r="L417">
        <v>0.93221757322175725</v>
      </c>
      <c r="M417">
        <v>0.89336917562724005</v>
      </c>
      <c r="N417">
        <v>0</v>
      </c>
      <c r="O417">
        <v>1.8255867488489974</v>
      </c>
    </row>
    <row r="418" spans="1:15" x14ac:dyDescent="0.25">
      <c r="A418">
        <v>278</v>
      </c>
      <c r="B418" t="s">
        <v>53</v>
      </c>
      <c r="C418" t="s">
        <v>357</v>
      </c>
      <c r="D418" t="s">
        <v>358</v>
      </c>
      <c r="E418" t="s">
        <v>332</v>
      </c>
      <c r="F418">
        <v>2005</v>
      </c>
      <c r="G418">
        <v>165</v>
      </c>
      <c r="H418">
        <v>0.7390791027154664</v>
      </c>
      <c r="I418">
        <v>0.2</v>
      </c>
      <c r="J418">
        <v>0.78429517502365187</v>
      </c>
      <c r="K418">
        <v>0</v>
      </c>
      <c r="L418">
        <v>0.78429517502365187</v>
      </c>
      <c r="M418">
        <v>0.7390791027154664</v>
      </c>
      <c r="N418">
        <v>0.2</v>
      </c>
      <c r="O418">
        <v>1.7233742777391183</v>
      </c>
    </row>
    <row r="419" spans="1:15" x14ac:dyDescent="0.25">
      <c r="A419">
        <v>321</v>
      </c>
      <c r="B419" t="s">
        <v>53</v>
      </c>
      <c r="C419" t="s">
        <v>417</v>
      </c>
      <c r="D419" t="s">
        <v>157</v>
      </c>
      <c r="E419" t="s">
        <v>368</v>
      </c>
      <c r="F419">
        <v>2005</v>
      </c>
      <c r="G419" t="s">
        <v>374</v>
      </c>
      <c r="H419">
        <v>0</v>
      </c>
      <c r="I419">
        <v>0.55204872646733105</v>
      </c>
      <c r="J419">
        <v>0.64790933958577579</v>
      </c>
      <c r="K419">
        <v>0.51241950321987118</v>
      </c>
      <c r="L419">
        <v>0.64790933958577579</v>
      </c>
      <c r="M419">
        <v>0.55204872646733105</v>
      </c>
      <c r="N419">
        <v>0.51241950321987118</v>
      </c>
      <c r="O419">
        <v>1.7123775692729781</v>
      </c>
    </row>
    <row r="420" spans="1:15" x14ac:dyDescent="0.25">
      <c r="A420">
        <v>167</v>
      </c>
      <c r="B420" t="s">
        <v>53</v>
      </c>
      <c r="C420" t="s">
        <v>181</v>
      </c>
      <c r="D420" t="s">
        <v>182</v>
      </c>
      <c r="E420" t="s">
        <v>170</v>
      </c>
      <c r="F420">
        <v>2004</v>
      </c>
      <c r="G420" t="s">
        <v>171</v>
      </c>
      <c r="H420">
        <v>0.55892857142857144</v>
      </c>
      <c r="I420">
        <v>0.5020140986908358</v>
      </c>
      <c r="J420">
        <v>0</v>
      </c>
      <c r="K420">
        <v>0.55644355644355648</v>
      </c>
      <c r="L420">
        <v>0.55892857142857144</v>
      </c>
      <c r="M420">
        <v>0.55644355644355648</v>
      </c>
      <c r="N420">
        <v>0.5020140986908358</v>
      </c>
      <c r="O420">
        <v>1.6173862265629637</v>
      </c>
    </row>
    <row r="421" spans="1:15" x14ac:dyDescent="0.25">
      <c r="A421">
        <v>436</v>
      </c>
      <c r="B421" t="s">
        <v>53</v>
      </c>
      <c r="C421" t="s">
        <v>584</v>
      </c>
      <c r="D421" t="s">
        <v>327</v>
      </c>
      <c r="E421" t="s">
        <v>566</v>
      </c>
      <c r="F421">
        <v>2004</v>
      </c>
      <c r="G421" t="s">
        <v>585</v>
      </c>
      <c r="H421">
        <v>0.2</v>
      </c>
      <c r="I421">
        <v>0</v>
      </c>
      <c r="J421">
        <v>0.71342512908777977</v>
      </c>
      <c r="K421">
        <v>0.53999030538051385</v>
      </c>
      <c r="L421">
        <v>0.71342512908777977</v>
      </c>
      <c r="M421">
        <v>0.53999030538051385</v>
      </c>
      <c r="N421">
        <v>0.2</v>
      </c>
      <c r="O421">
        <v>1.4534154344682937</v>
      </c>
    </row>
    <row r="422" spans="1:15" x14ac:dyDescent="0.25">
      <c r="A422">
        <v>319</v>
      </c>
      <c r="B422" t="s">
        <v>53</v>
      </c>
      <c r="C422" t="s">
        <v>415</v>
      </c>
      <c r="D422" t="s">
        <v>71</v>
      </c>
      <c r="E422" t="s">
        <v>368</v>
      </c>
      <c r="F422">
        <v>2005</v>
      </c>
      <c r="G422" t="s">
        <v>374</v>
      </c>
      <c r="H422">
        <v>0.62914572864321616</v>
      </c>
      <c r="I422">
        <v>0.58750736593989383</v>
      </c>
      <c r="J422">
        <v>0.2</v>
      </c>
      <c r="K422">
        <v>0</v>
      </c>
      <c r="L422">
        <v>0.62914572864321616</v>
      </c>
      <c r="M422">
        <v>0.58750736593989383</v>
      </c>
      <c r="N422">
        <v>0.2</v>
      </c>
      <c r="O422">
        <v>1.41665309458311</v>
      </c>
    </row>
    <row r="423" spans="1:15" x14ac:dyDescent="0.25">
      <c r="A423">
        <v>625</v>
      </c>
      <c r="B423" t="s">
        <v>53</v>
      </c>
      <c r="C423" t="s">
        <v>819</v>
      </c>
      <c r="D423" t="s">
        <v>254</v>
      </c>
      <c r="E423" t="s">
        <v>820</v>
      </c>
      <c r="F423">
        <v>2005</v>
      </c>
      <c r="G423" t="s">
        <v>821</v>
      </c>
      <c r="H423">
        <v>0</v>
      </c>
      <c r="I423">
        <v>0.58578143360752055</v>
      </c>
      <c r="J423">
        <v>0.62708018154311651</v>
      </c>
      <c r="K423">
        <v>0.2</v>
      </c>
      <c r="L423">
        <v>0.62708018154311651</v>
      </c>
      <c r="M423">
        <v>0.58578143360752055</v>
      </c>
      <c r="N423">
        <v>0.2</v>
      </c>
      <c r="O423">
        <v>1.412861615150637</v>
      </c>
    </row>
    <row r="424" spans="1:15" x14ac:dyDescent="0.25">
      <c r="A424">
        <v>255</v>
      </c>
      <c r="B424" t="s">
        <v>53</v>
      </c>
      <c r="C424" t="s">
        <v>322</v>
      </c>
      <c r="D424" t="s">
        <v>71</v>
      </c>
      <c r="E424" t="s">
        <v>269</v>
      </c>
      <c r="F424">
        <v>2005</v>
      </c>
      <c r="G424" t="s">
        <v>270</v>
      </c>
      <c r="H424">
        <v>0.6131243878550442</v>
      </c>
      <c r="I424">
        <v>0.52226296490309054</v>
      </c>
      <c r="J424">
        <v>0.2</v>
      </c>
      <c r="K424">
        <v>0.2</v>
      </c>
      <c r="L424">
        <v>0.6131243878550442</v>
      </c>
      <c r="M424">
        <v>0.52226296490309054</v>
      </c>
      <c r="N424">
        <v>0.2</v>
      </c>
      <c r="O424">
        <v>1.3353873527581348</v>
      </c>
    </row>
    <row r="425" spans="1:15" x14ac:dyDescent="0.25">
      <c r="A425">
        <v>317</v>
      </c>
      <c r="B425" t="s">
        <v>53</v>
      </c>
      <c r="C425" t="s">
        <v>413</v>
      </c>
      <c r="D425" t="s">
        <v>145</v>
      </c>
      <c r="E425" t="s">
        <v>368</v>
      </c>
      <c r="F425">
        <v>2004</v>
      </c>
      <c r="G425" t="s">
        <v>374</v>
      </c>
      <c r="H425">
        <v>0</v>
      </c>
      <c r="I425">
        <v>0.50660569105691056</v>
      </c>
      <c r="J425">
        <v>0.60312841033102949</v>
      </c>
      <c r="K425">
        <v>0.2</v>
      </c>
      <c r="L425">
        <v>0.60312841033102949</v>
      </c>
      <c r="M425">
        <v>0.50660569105691056</v>
      </c>
      <c r="N425">
        <v>0.2</v>
      </c>
      <c r="O425">
        <v>1.30973410138794</v>
      </c>
    </row>
    <row r="426" spans="1:15" x14ac:dyDescent="0.25">
      <c r="A426">
        <v>644</v>
      </c>
      <c r="B426" t="s">
        <v>53</v>
      </c>
      <c r="C426" t="s">
        <v>528</v>
      </c>
      <c r="D426" t="s">
        <v>68</v>
      </c>
      <c r="E426" t="s">
        <v>517</v>
      </c>
      <c r="F426">
        <v>2004</v>
      </c>
      <c r="G426" t="s">
        <v>168</v>
      </c>
      <c r="H426">
        <v>0</v>
      </c>
      <c r="I426">
        <v>0.65678524374176539</v>
      </c>
      <c r="J426">
        <v>0</v>
      </c>
      <c r="K426">
        <v>0.58693361433087465</v>
      </c>
      <c r="L426">
        <v>0.65678524374176539</v>
      </c>
      <c r="M426">
        <v>0.58693361433087465</v>
      </c>
      <c r="N426">
        <v>0</v>
      </c>
      <c r="O426">
        <v>1.2437188580726399</v>
      </c>
    </row>
    <row r="427" spans="1:15" x14ac:dyDescent="0.25">
      <c r="A427">
        <v>435</v>
      </c>
      <c r="B427" t="s">
        <v>53</v>
      </c>
      <c r="C427" t="s">
        <v>582</v>
      </c>
      <c r="D427" t="s">
        <v>327</v>
      </c>
      <c r="E427" t="s">
        <v>566</v>
      </c>
      <c r="F427">
        <v>2005</v>
      </c>
      <c r="G427" t="s">
        <v>583</v>
      </c>
      <c r="H427">
        <v>0.4</v>
      </c>
      <c r="I427">
        <v>0.40348037231889922</v>
      </c>
      <c r="J427">
        <v>0</v>
      </c>
      <c r="K427">
        <v>0.4</v>
      </c>
      <c r="L427">
        <v>0.40348037231889922</v>
      </c>
      <c r="M427">
        <v>0.4</v>
      </c>
      <c r="N427">
        <v>0.4</v>
      </c>
      <c r="O427">
        <v>1.2034803723188991</v>
      </c>
    </row>
    <row r="428" spans="1:15" x14ac:dyDescent="0.25">
      <c r="A428">
        <v>320</v>
      </c>
      <c r="B428" t="s">
        <v>53</v>
      </c>
      <c r="C428" t="s">
        <v>416</v>
      </c>
      <c r="D428" t="s">
        <v>34</v>
      </c>
      <c r="E428" t="s">
        <v>368</v>
      </c>
      <c r="F428">
        <v>2005</v>
      </c>
      <c r="G428" t="s">
        <v>374</v>
      </c>
      <c r="H428">
        <v>0.571167883211679</v>
      </c>
      <c r="I428">
        <v>0.53116675546084169</v>
      </c>
      <c r="J428">
        <v>0</v>
      </c>
      <c r="K428">
        <v>0</v>
      </c>
      <c r="L428">
        <v>0.571167883211679</v>
      </c>
      <c r="M428">
        <v>0.53116675546084169</v>
      </c>
      <c r="N428">
        <v>0</v>
      </c>
      <c r="O428">
        <v>1.1023346386725206</v>
      </c>
    </row>
    <row r="429" spans="1:15" x14ac:dyDescent="0.25">
      <c r="A429">
        <v>111</v>
      </c>
      <c r="B429" t="s">
        <v>53</v>
      </c>
      <c r="C429" t="s">
        <v>54</v>
      </c>
      <c r="D429" t="s">
        <v>55</v>
      </c>
      <c r="E429" t="s">
        <v>35</v>
      </c>
      <c r="F429">
        <v>2004</v>
      </c>
      <c r="G429" t="s">
        <v>56</v>
      </c>
      <c r="H429">
        <v>0.2</v>
      </c>
      <c r="I429">
        <v>0.2</v>
      </c>
      <c r="J429">
        <v>0</v>
      </c>
      <c r="K429">
        <v>0.518139534883721</v>
      </c>
      <c r="L429">
        <v>0.518139534883721</v>
      </c>
      <c r="M429">
        <v>0.2</v>
      </c>
      <c r="N429">
        <v>0.2</v>
      </c>
      <c r="O429">
        <v>0.91813953488372091</v>
      </c>
    </row>
    <row r="430" spans="1:15" x14ac:dyDescent="0.25">
      <c r="A430">
        <v>434</v>
      </c>
      <c r="B430" t="s">
        <v>53</v>
      </c>
      <c r="C430" t="s">
        <v>580</v>
      </c>
      <c r="D430" t="s">
        <v>126</v>
      </c>
      <c r="E430" t="s">
        <v>566</v>
      </c>
      <c r="F430">
        <v>2005</v>
      </c>
      <c r="G430" t="s">
        <v>581</v>
      </c>
      <c r="H430">
        <v>0.46336047372316808</v>
      </c>
      <c r="I430">
        <v>0.43843447669305191</v>
      </c>
      <c r="J430">
        <v>0</v>
      </c>
      <c r="K430">
        <v>0</v>
      </c>
      <c r="L430">
        <v>0.46336047372316808</v>
      </c>
      <c r="M430">
        <v>0.43843447669305191</v>
      </c>
      <c r="N430">
        <v>0</v>
      </c>
      <c r="O430">
        <v>0.90179495041621993</v>
      </c>
    </row>
    <row r="431" spans="1:15" x14ac:dyDescent="0.25">
      <c r="A431">
        <v>649</v>
      </c>
      <c r="B431" t="s">
        <v>53</v>
      </c>
      <c r="C431" t="s">
        <v>842</v>
      </c>
      <c r="D431" t="s">
        <v>117</v>
      </c>
      <c r="E431" t="s">
        <v>517</v>
      </c>
      <c r="F431">
        <v>2005</v>
      </c>
      <c r="G431" t="s">
        <v>168</v>
      </c>
      <c r="H431">
        <v>0</v>
      </c>
      <c r="I431">
        <v>0.69915848527349223</v>
      </c>
      <c r="J431">
        <v>0</v>
      </c>
      <c r="K431">
        <v>0</v>
      </c>
      <c r="L431">
        <v>0.69915848527349223</v>
      </c>
      <c r="M431">
        <v>0</v>
      </c>
      <c r="N431">
        <v>0</v>
      </c>
      <c r="O431">
        <v>0.69915848527349223</v>
      </c>
    </row>
    <row r="432" spans="1:15" x14ac:dyDescent="0.25">
      <c r="A432">
        <v>418</v>
      </c>
      <c r="B432" t="s">
        <v>53</v>
      </c>
      <c r="C432" t="s">
        <v>553</v>
      </c>
      <c r="D432" t="s">
        <v>254</v>
      </c>
      <c r="E432" t="s">
        <v>549</v>
      </c>
      <c r="F432">
        <v>2004</v>
      </c>
      <c r="G432" t="s">
        <v>168</v>
      </c>
      <c r="H432">
        <v>0.61252446183953035</v>
      </c>
      <c r="I432">
        <v>0</v>
      </c>
      <c r="J432">
        <v>0</v>
      </c>
      <c r="K432">
        <v>0</v>
      </c>
      <c r="L432">
        <v>0.61252446183953035</v>
      </c>
      <c r="M432">
        <v>0</v>
      </c>
      <c r="N432">
        <v>0</v>
      </c>
      <c r="O432">
        <v>0.61252446183953035</v>
      </c>
    </row>
    <row r="433" spans="1:15" x14ac:dyDescent="0.25">
      <c r="A433">
        <v>651</v>
      </c>
      <c r="B433" t="s">
        <v>53</v>
      </c>
      <c r="C433" t="s">
        <v>844</v>
      </c>
      <c r="D433" t="s">
        <v>481</v>
      </c>
      <c r="E433" t="s">
        <v>549</v>
      </c>
      <c r="F433">
        <v>2004</v>
      </c>
      <c r="G433" t="s">
        <v>759</v>
      </c>
      <c r="H433">
        <v>0</v>
      </c>
      <c r="I433">
        <v>0.51128205128205129</v>
      </c>
      <c r="J433">
        <v>0</v>
      </c>
      <c r="K433">
        <v>0</v>
      </c>
      <c r="L433">
        <v>0.51128205128205129</v>
      </c>
      <c r="M433">
        <v>0</v>
      </c>
      <c r="N433">
        <v>0</v>
      </c>
      <c r="O433">
        <v>0.51128205128205129</v>
      </c>
    </row>
    <row r="434" spans="1:15" x14ac:dyDescent="0.25">
      <c r="A434">
        <v>144</v>
      </c>
      <c r="B434" t="s">
        <v>53</v>
      </c>
      <c r="C434" t="s">
        <v>139</v>
      </c>
      <c r="D434" t="s">
        <v>140</v>
      </c>
      <c r="E434" t="s">
        <v>78</v>
      </c>
      <c r="F434">
        <v>2004</v>
      </c>
      <c r="G434" t="s">
        <v>91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</row>
    <row r="435" spans="1:15" x14ac:dyDescent="0.25">
      <c r="A435">
        <v>145</v>
      </c>
      <c r="B435" t="s">
        <v>53</v>
      </c>
      <c r="C435" t="s">
        <v>141</v>
      </c>
      <c r="D435" t="s">
        <v>68</v>
      </c>
      <c r="E435" t="s">
        <v>78</v>
      </c>
      <c r="F435">
        <v>2005</v>
      </c>
      <c r="G435" t="s">
        <v>142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</row>
    <row r="436" spans="1:15" x14ac:dyDescent="0.25">
      <c r="A436">
        <v>174</v>
      </c>
      <c r="B436" t="s">
        <v>53</v>
      </c>
      <c r="C436" t="s">
        <v>199</v>
      </c>
      <c r="D436" t="s">
        <v>135</v>
      </c>
      <c r="E436" t="s">
        <v>193</v>
      </c>
      <c r="F436">
        <v>2004</v>
      </c>
      <c r="G436" t="s">
        <v>194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</row>
    <row r="437" spans="1:15" x14ac:dyDescent="0.25">
      <c r="A437">
        <v>575</v>
      </c>
      <c r="B437" t="s">
        <v>53</v>
      </c>
      <c r="C437" t="s">
        <v>648</v>
      </c>
      <c r="D437" t="s">
        <v>649</v>
      </c>
      <c r="E437" t="s">
        <v>649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</row>
    <row r="438" spans="1:15" x14ac:dyDescent="0.25">
      <c r="A438">
        <v>576</v>
      </c>
      <c r="B438" t="s">
        <v>53</v>
      </c>
      <c r="C438" t="s">
        <v>648</v>
      </c>
      <c r="D438" t="s">
        <v>649</v>
      </c>
      <c r="E438" t="s">
        <v>649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</row>
    <row r="439" spans="1:15" x14ac:dyDescent="0.25">
      <c r="A439" s="2">
        <v>376</v>
      </c>
      <c r="B439" s="2" t="s">
        <v>143</v>
      </c>
      <c r="C439" s="2" t="s">
        <v>497</v>
      </c>
      <c r="D439" s="2" t="s">
        <v>207</v>
      </c>
      <c r="E439" s="2" t="s">
        <v>463</v>
      </c>
      <c r="F439" s="2">
        <v>2002</v>
      </c>
      <c r="G439" s="2" t="s">
        <v>209</v>
      </c>
      <c r="H439" s="2">
        <v>1</v>
      </c>
      <c r="I439" s="2">
        <v>0.97567820392890547</v>
      </c>
      <c r="J439" s="2">
        <v>1</v>
      </c>
      <c r="K439" s="2">
        <v>1</v>
      </c>
      <c r="L439" s="2">
        <v>1</v>
      </c>
      <c r="M439" s="2">
        <v>1</v>
      </c>
      <c r="N439" s="2">
        <v>1</v>
      </c>
      <c r="O439" s="2">
        <v>3</v>
      </c>
    </row>
    <row r="440" spans="1:15" x14ac:dyDescent="0.25">
      <c r="A440" s="2">
        <v>526</v>
      </c>
      <c r="B440" s="2" t="s">
        <v>143</v>
      </c>
      <c r="C440" s="2" t="s">
        <v>690</v>
      </c>
      <c r="D440" s="2" t="s">
        <v>117</v>
      </c>
      <c r="E440" s="2" t="s">
        <v>631</v>
      </c>
      <c r="F440" s="2">
        <v>2003</v>
      </c>
      <c r="G440" s="2" t="s">
        <v>632</v>
      </c>
      <c r="H440" s="2">
        <v>0.9714714714714715</v>
      </c>
      <c r="I440" s="2">
        <v>0.96574074074074079</v>
      </c>
      <c r="J440" s="2">
        <v>0.92575855390574557</v>
      </c>
      <c r="K440" s="2">
        <v>0</v>
      </c>
      <c r="L440" s="2">
        <v>0.9714714714714715</v>
      </c>
      <c r="M440" s="2">
        <v>0.96574074074074079</v>
      </c>
      <c r="N440" s="2">
        <v>0.92575855390574557</v>
      </c>
      <c r="O440" s="2">
        <v>2.8629707661179582</v>
      </c>
    </row>
    <row r="441" spans="1:15" x14ac:dyDescent="0.25">
      <c r="A441" s="2">
        <v>377</v>
      </c>
      <c r="B441" s="2" t="s">
        <v>143</v>
      </c>
      <c r="C441" s="2" t="s">
        <v>497</v>
      </c>
      <c r="D441" s="2" t="s">
        <v>28</v>
      </c>
      <c r="E441" s="2" t="s">
        <v>463</v>
      </c>
      <c r="F441" s="2">
        <v>2002</v>
      </c>
      <c r="G441" s="2" t="s">
        <v>209</v>
      </c>
      <c r="H441" s="2">
        <v>0.98179059180576633</v>
      </c>
      <c r="I441" s="2">
        <v>0.95251141552511431</v>
      </c>
      <c r="J441" s="2">
        <v>0.91746641074856039</v>
      </c>
      <c r="K441" s="2">
        <v>0.8798701298701298</v>
      </c>
      <c r="L441" s="2">
        <v>0.98179059180576633</v>
      </c>
      <c r="M441" s="2">
        <v>0.95251141552511431</v>
      </c>
      <c r="N441" s="2">
        <v>0.91746641074856039</v>
      </c>
      <c r="O441" s="2">
        <v>2.8517684180794411</v>
      </c>
    </row>
    <row r="442" spans="1:15" x14ac:dyDescent="0.25">
      <c r="A442">
        <v>205</v>
      </c>
      <c r="B442" t="s">
        <v>143</v>
      </c>
      <c r="C442" t="s">
        <v>259</v>
      </c>
      <c r="D442" t="s">
        <v>145</v>
      </c>
      <c r="E442" t="s">
        <v>234</v>
      </c>
      <c r="F442">
        <v>2003</v>
      </c>
      <c r="G442" t="s">
        <v>243</v>
      </c>
      <c r="H442">
        <v>0</v>
      </c>
      <c r="I442">
        <v>0.95600366636113654</v>
      </c>
      <c r="J442">
        <v>0.87439024390243902</v>
      </c>
      <c r="K442">
        <v>0.91092436974789925</v>
      </c>
      <c r="L442">
        <v>0.95600366636113654</v>
      </c>
      <c r="M442">
        <v>0.91092436974789925</v>
      </c>
      <c r="N442">
        <v>0.87439024390243902</v>
      </c>
      <c r="O442">
        <v>2.741318280011475</v>
      </c>
    </row>
    <row r="443" spans="1:15" x14ac:dyDescent="0.25">
      <c r="A443">
        <v>462</v>
      </c>
      <c r="B443" t="s">
        <v>143</v>
      </c>
      <c r="C443" t="s">
        <v>391</v>
      </c>
      <c r="D443" t="s">
        <v>28</v>
      </c>
      <c r="E443" t="s">
        <v>591</v>
      </c>
      <c r="F443">
        <v>2002</v>
      </c>
      <c r="G443" t="s">
        <v>625</v>
      </c>
      <c r="H443">
        <v>0.82948717948717943</v>
      </c>
      <c r="I443">
        <v>0.77144970414201175</v>
      </c>
      <c r="J443">
        <v>0.68975468975468968</v>
      </c>
      <c r="K443">
        <v>0.76177090653548851</v>
      </c>
      <c r="L443">
        <v>0.82948717948717943</v>
      </c>
      <c r="M443">
        <v>0.77144970414201175</v>
      </c>
      <c r="N443">
        <v>0.76177090653548851</v>
      </c>
      <c r="O443">
        <v>2.3627077901646798</v>
      </c>
    </row>
    <row r="444" spans="1:15" x14ac:dyDescent="0.25">
      <c r="A444">
        <v>628</v>
      </c>
      <c r="B444" t="s">
        <v>143</v>
      </c>
      <c r="C444" t="s">
        <v>483</v>
      </c>
      <c r="D444" t="s">
        <v>185</v>
      </c>
      <c r="E444" t="s">
        <v>463</v>
      </c>
      <c r="F444">
        <v>2002</v>
      </c>
      <c r="G444" t="s">
        <v>482</v>
      </c>
      <c r="H444">
        <v>0</v>
      </c>
      <c r="I444">
        <v>0.80602782071097367</v>
      </c>
      <c r="J444">
        <v>0.78317859093391584</v>
      </c>
      <c r="K444">
        <v>0.69665809768637532</v>
      </c>
      <c r="L444">
        <v>0.80602782071097367</v>
      </c>
      <c r="M444">
        <v>0.78317859093391584</v>
      </c>
      <c r="N444">
        <v>0.69665809768637532</v>
      </c>
      <c r="O444">
        <v>2.2858645093312648</v>
      </c>
    </row>
    <row r="445" spans="1:15" x14ac:dyDescent="0.25">
      <c r="A445">
        <v>461</v>
      </c>
      <c r="B445" t="s">
        <v>143</v>
      </c>
      <c r="C445" t="s">
        <v>623</v>
      </c>
      <c r="D445" t="s">
        <v>327</v>
      </c>
      <c r="E445" t="s">
        <v>591</v>
      </c>
      <c r="F445">
        <v>2003</v>
      </c>
      <c r="G445" t="s">
        <v>624</v>
      </c>
      <c r="H445">
        <v>0.2</v>
      </c>
      <c r="I445">
        <v>0.2</v>
      </c>
      <c r="J445">
        <v>0.63676731793960917</v>
      </c>
      <c r="K445">
        <v>0.7988209285187915</v>
      </c>
      <c r="L445">
        <v>0.7988209285187915</v>
      </c>
      <c r="M445">
        <v>0.63676731793960917</v>
      </c>
      <c r="N445">
        <v>0.2</v>
      </c>
      <c r="O445">
        <v>1.6355882464584006</v>
      </c>
    </row>
    <row r="446" spans="1:15" x14ac:dyDescent="0.25">
      <c r="A446">
        <v>555</v>
      </c>
      <c r="B446" t="s">
        <v>143</v>
      </c>
      <c r="C446" t="s">
        <v>498</v>
      </c>
      <c r="D446" t="s">
        <v>128</v>
      </c>
      <c r="E446" t="s">
        <v>463</v>
      </c>
      <c r="F446">
        <v>2003</v>
      </c>
      <c r="H446">
        <v>0</v>
      </c>
      <c r="I446">
        <v>1</v>
      </c>
      <c r="J446">
        <v>0</v>
      </c>
      <c r="K446">
        <v>0</v>
      </c>
      <c r="L446">
        <v>1</v>
      </c>
      <c r="M446">
        <v>0</v>
      </c>
      <c r="N446">
        <v>0</v>
      </c>
      <c r="O446">
        <v>1</v>
      </c>
    </row>
    <row r="447" spans="1:15" x14ac:dyDescent="0.25">
      <c r="A447">
        <v>467</v>
      </c>
      <c r="B447" t="s">
        <v>143</v>
      </c>
      <c r="C447" t="s">
        <v>627</v>
      </c>
      <c r="D447" t="s">
        <v>418</v>
      </c>
      <c r="E447" t="s">
        <v>628</v>
      </c>
      <c r="F447">
        <v>2003</v>
      </c>
      <c r="G447" t="s">
        <v>629</v>
      </c>
      <c r="H447">
        <v>0.78519417475728159</v>
      </c>
      <c r="I447">
        <v>0</v>
      </c>
      <c r="J447">
        <v>0</v>
      </c>
      <c r="K447">
        <v>0</v>
      </c>
      <c r="L447">
        <v>0.78519417475728159</v>
      </c>
      <c r="M447">
        <v>0</v>
      </c>
      <c r="N447">
        <v>0</v>
      </c>
      <c r="O447">
        <v>0.78519417475728159</v>
      </c>
    </row>
    <row r="448" spans="1:15" x14ac:dyDescent="0.25">
      <c r="A448">
        <v>674</v>
      </c>
      <c r="B448" t="s">
        <v>143</v>
      </c>
      <c r="C448" t="s">
        <v>871</v>
      </c>
      <c r="D448" t="s">
        <v>407</v>
      </c>
      <c r="E448" t="s">
        <v>872</v>
      </c>
      <c r="F448">
        <v>2003</v>
      </c>
      <c r="G448" t="s">
        <v>873</v>
      </c>
      <c r="H448">
        <v>0</v>
      </c>
      <c r="I448">
        <v>0</v>
      </c>
      <c r="J448">
        <v>0</v>
      </c>
      <c r="K448">
        <v>0.2</v>
      </c>
      <c r="L448">
        <v>0.2</v>
      </c>
      <c r="M448">
        <v>0</v>
      </c>
      <c r="N448">
        <v>0</v>
      </c>
      <c r="O448">
        <v>0.2</v>
      </c>
    </row>
    <row r="449" spans="1:15" x14ac:dyDescent="0.25">
      <c r="A449">
        <v>280</v>
      </c>
      <c r="B449" t="s">
        <v>143</v>
      </c>
      <c r="C449" t="s">
        <v>362</v>
      </c>
      <c r="D449" t="s">
        <v>254</v>
      </c>
      <c r="E449" t="s">
        <v>360</v>
      </c>
      <c r="F449">
        <v>2003</v>
      </c>
      <c r="G449" t="s">
        <v>363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</row>
    <row r="450" spans="1:15" x14ac:dyDescent="0.25">
      <c r="A450" s="2">
        <v>181</v>
      </c>
      <c r="B450" s="2" t="s">
        <v>27</v>
      </c>
      <c r="C450" s="2" t="s">
        <v>214</v>
      </c>
      <c r="D450" s="2" t="s">
        <v>215</v>
      </c>
      <c r="E450" s="2" t="s">
        <v>216</v>
      </c>
      <c r="F450" s="2">
        <v>1985</v>
      </c>
      <c r="G450" s="2" t="s">
        <v>217</v>
      </c>
      <c r="H450" s="2">
        <v>0</v>
      </c>
      <c r="I450" s="2">
        <v>1</v>
      </c>
      <c r="J450" s="2">
        <v>1</v>
      </c>
      <c r="K450" s="2">
        <v>1</v>
      </c>
      <c r="L450" s="2">
        <v>1</v>
      </c>
      <c r="M450" s="2">
        <v>1</v>
      </c>
      <c r="N450" s="2">
        <v>1</v>
      </c>
      <c r="O450" s="2">
        <v>3</v>
      </c>
    </row>
    <row r="451" spans="1:15" x14ac:dyDescent="0.25">
      <c r="A451" s="2">
        <v>582</v>
      </c>
      <c r="B451" s="2" t="s">
        <v>27</v>
      </c>
      <c r="C451" s="2" t="s">
        <v>738</v>
      </c>
      <c r="D451" s="2" t="s">
        <v>739</v>
      </c>
      <c r="E451" s="2" t="s">
        <v>368</v>
      </c>
      <c r="F451" s="2">
        <v>1990</v>
      </c>
      <c r="G451" s="2"/>
      <c r="H451" s="2">
        <v>1</v>
      </c>
      <c r="I451" s="2">
        <v>0.2</v>
      </c>
      <c r="J451" s="2">
        <v>0.93931220498988532</v>
      </c>
      <c r="K451" s="2">
        <v>0.93508771929824552</v>
      </c>
      <c r="L451" s="2">
        <v>1</v>
      </c>
      <c r="M451" s="2">
        <v>0.93931220498988532</v>
      </c>
      <c r="N451" s="2">
        <v>0.93508771929824552</v>
      </c>
      <c r="O451" s="2">
        <v>2.8743999242881308</v>
      </c>
    </row>
    <row r="452" spans="1:15" x14ac:dyDescent="0.25">
      <c r="A452" s="2">
        <v>439</v>
      </c>
      <c r="B452" s="2" t="s">
        <v>27</v>
      </c>
      <c r="C452" s="2" t="s">
        <v>586</v>
      </c>
      <c r="D452" s="2" t="s">
        <v>145</v>
      </c>
      <c r="E452" s="2" t="s">
        <v>587</v>
      </c>
      <c r="F452" s="2">
        <v>1982</v>
      </c>
      <c r="G452" s="2" t="s">
        <v>589</v>
      </c>
      <c r="H452" s="2">
        <v>0.97050147492625372</v>
      </c>
      <c r="I452" s="2">
        <v>0.94670280036133692</v>
      </c>
      <c r="J452" s="2">
        <v>0.82867340868530637</v>
      </c>
      <c r="K452" s="2">
        <v>0.89881956155143339</v>
      </c>
      <c r="L452" s="2">
        <v>0.97050147492625372</v>
      </c>
      <c r="M452" s="2">
        <v>0.94670280036133692</v>
      </c>
      <c r="N452" s="2">
        <v>0.89881956155143339</v>
      </c>
      <c r="O452" s="2">
        <v>2.8160238368390242</v>
      </c>
    </row>
    <row r="453" spans="1:15" x14ac:dyDescent="0.25">
      <c r="A453">
        <v>354</v>
      </c>
      <c r="B453" t="s">
        <v>27</v>
      </c>
      <c r="C453" t="s">
        <v>460</v>
      </c>
      <c r="D453" t="s">
        <v>34</v>
      </c>
      <c r="E453" t="s">
        <v>461</v>
      </c>
      <c r="F453">
        <v>1987</v>
      </c>
      <c r="G453">
        <v>122</v>
      </c>
      <c r="H453">
        <v>0</v>
      </c>
      <c r="I453">
        <v>0.90735930735930725</v>
      </c>
      <c r="J453">
        <v>0.95607412491420718</v>
      </c>
      <c r="K453">
        <v>0.9483985765124554</v>
      </c>
      <c r="L453">
        <v>0.95607412491420718</v>
      </c>
      <c r="M453">
        <v>0.9483985765124554</v>
      </c>
      <c r="N453">
        <v>0.90735930735930725</v>
      </c>
      <c r="O453">
        <v>2.8118320087859701</v>
      </c>
    </row>
    <row r="454" spans="1:15" x14ac:dyDescent="0.25">
      <c r="A454">
        <v>206</v>
      </c>
      <c r="B454" t="s">
        <v>27</v>
      </c>
      <c r="C454" t="s">
        <v>260</v>
      </c>
      <c r="D454" t="s">
        <v>207</v>
      </c>
      <c r="E454" t="s">
        <v>234</v>
      </c>
      <c r="F454">
        <v>2001</v>
      </c>
      <c r="G454" t="s">
        <v>243</v>
      </c>
      <c r="H454">
        <v>0</v>
      </c>
      <c r="I454">
        <v>0.99619771863117845</v>
      </c>
      <c r="J454">
        <v>0.86200495049504944</v>
      </c>
      <c r="K454">
        <v>0.8839137645107793</v>
      </c>
      <c r="L454">
        <v>0.99619771863117845</v>
      </c>
      <c r="M454">
        <v>0.8839137645107793</v>
      </c>
      <c r="N454">
        <v>0.86200495049504944</v>
      </c>
      <c r="O454">
        <v>2.7421164336370074</v>
      </c>
    </row>
    <row r="455" spans="1:15" x14ac:dyDescent="0.25">
      <c r="A455">
        <v>378</v>
      </c>
      <c r="B455" t="s">
        <v>27</v>
      </c>
      <c r="C455" t="s">
        <v>498</v>
      </c>
      <c r="D455" t="s">
        <v>38</v>
      </c>
      <c r="E455" t="s">
        <v>463</v>
      </c>
      <c r="F455">
        <v>2001</v>
      </c>
      <c r="G455" t="s">
        <v>499</v>
      </c>
      <c r="H455">
        <v>0.92156862745098056</v>
      </c>
      <c r="I455">
        <v>0.92172383465259466</v>
      </c>
      <c r="J455">
        <v>0</v>
      </c>
      <c r="K455">
        <v>0.88981636060100167</v>
      </c>
      <c r="L455">
        <v>0.92172383465259466</v>
      </c>
      <c r="M455">
        <v>0.92156862745098056</v>
      </c>
      <c r="N455">
        <v>0.88981636060100167</v>
      </c>
      <c r="O455">
        <v>2.733108822704577</v>
      </c>
    </row>
    <row r="456" spans="1:15" x14ac:dyDescent="0.25">
      <c r="A456">
        <v>103</v>
      </c>
      <c r="B456" t="s">
        <v>27</v>
      </c>
      <c r="C456" t="s">
        <v>24</v>
      </c>
      <c r="D456" t="s">
        <v>28</v>
      </c>
      <c r="E456" t="s">
        <v>20</v>
      </c>
      <c r="F456">
        <v>1982</v>
      </c>
      <c r="G456" t="s">
        <v>26</v>
      </c>
      <c r="H456">
        <v>0.94949494949494961</v>
      </c>
      <c r="I456">
        <v>0.84995944849959437</v>
      </c>
      <c r="J456">
        <v>0.89466923570969814</v>
      </c>
      <c r="K456">
        <v>0.82</v>
      </c>
      <c r="L456">
        <v>0.94949494949494961</v>
      </c>
      <c r="M456">
        <v>0.89466923570969814</v>
      </c>
      <c r="N456">
        <v>0.84995944849959437</v>
      </c>
      <c r="O456">
        <v>2.6941236337042422</v>
      </c>
    </row>
    <row r="457" spans="1:15" x14ac:dyDescent="0.25">
      <c r="A457">
        <v>422</v>
      </c>
      <c r="B457" t="s">
        <v>27</v>
      </c>
      <c r="C457" t="s">
        <v>558</v>
      </c>
      <c r="D457" t="s">
        <v>407</v>
      </c>
      <c r="E457" t="s">
        <v>559</v>
      </c>
      <c r="F457">
        <v>1987</v>
      </c>
      <c r="G457" t="s">
        <v>560</v>
      </c>
      <c r="H457">
        <v>0.90508940852819819</v>
      </c>
      <c r="I457">
        <v>0.89572649572649565</v>
      </c>
      <c r="J457">
        <v>0.87390213299874531</v>
      </c>
      <c r="K457">
        <v>0</v>
      </c>
      <c r="L457">
        <v>0.90508940852819819</v>
      </c>
      <c r="M457">
        <v>0.89572649572649565</v>
      </c>
      <c r="N457">
        <v>0.87390213299874531</v>
      </c>
      <c r="O457">
        <v>2.6747180372534389</v>
      </c>
    </row>
    <row r="458" spans="1:15" x14ac:dyDescent="0.25">
      <c r="A458">
        <v>209</v>
      </c>
      <c r="B458" t="s">
        <v>27</v>
      </c>
      <c r="C458" t="s">
        <v>263</v>
      </c>
      <c r="D458" t="s">
        <v>140</v>
      </c>
      <c r="E458" t="s">
        <v>234</v>
      </c>
      <c r="F458">
        <v>1990</v>
      </c>
      <c r="G458" t="s">
        <v>243</v>
      </c>
      <c r="H458">
        <v>0</v>
      </c>
      <c r="I458">
        <v>0.8941979522184299</v>
      </c>
      <c r="J458">
        <v>0.875</v>
      </c>
      <c r="K458">
        <v>0.90109890109890112</v>
      </c>
      <c r="L458">
        <v>0.90109890109890112</v>
      </c>
      <c r="M458">
        <v>0.8941979522184299</v>
      </c>
      <c r="N458">
        <v>0.875</v>
      </c>
      <c r="O458">
        <v>2.670296853317331</v>
      </c>
    </row>
    <row r="459" spans="1:15" x14ac:dyDescent="0.25">
      <c r="A459">
        <v>611</v>
      </c>
      <c r="B459" t="s">
        <v>27</v>
      </c>
      <c r="C459" t="s">
        <v>513</v>
      </c>
      <c r="D459" t="s">
        <v>38</v>
      </c>
      <c r="E459" t="s">
        <v>227</v>
      </c>
      <c r="F459">
        <v>1995</v>
      </c>
      <c r="G459" t="s">
        <v>231</v>
      </c>
      <c r="H459">
        <v>0</v>
      </c>
      <c r="I459">
        <v>0.95013599274705351</v>
      </c>
      <c r="J459">
        <v>0.87775677378701955</v>
      </c>
      <c r="K459">
        <v>0.75335689045936394</v>
      </c>
      <c r="L459">
        <v>0.95013599274705351</v>
      </c>
      <c r="M459">
        <v>0.87775677378701955</v>
      </c>
      <c r="N459">
        <v>0.75335689045936394</v>
      </c>
      <c r="O459">
        <v>2.5812496569934371</v>
      </c>
    </row>
    <row r="460" spans="1:15" x14ac:dyDescent="0.25">
      <c r="A460">
        <v>182</v>
      </c>
      <c r="B460" t="s">
        <v>27</v>
      </c>
      <c r="C460" t="s">
        <v>218</v>
      </c>
      <c r="D460" t="s">
        <v>219</v>
      </c>
      <c r="E460" t="s">
        <v>220</v>
      </c>
      <c r="F460">
        <v>1983</v>
      </c>
      <c r="G460" t="s">
        <v>221</v>
      </c>
      <c r="H460">
        <v>0.87733333333333341</v>
      </c>
      <c r="I460">
        <v>0.85761047463175122</v>
      </c>
      <c r="J460">
        <v>0.74731759656652352</v>
      </c>
      <c r="K460">
        <v>0.78440029433406921</v>
      </c>
      <c r="L460">
        <v>0.87733333333333341</v>
      </c>
      <c r="M460">
        <v>0.85761047463175122</v>
      </c>
      <c r="N460">
        <v>0.78440029433406921</v>
      </c>
      <c r="O460">
        <v>2.5193441022991538</v>
      </c>
    </row>
    <row r="461" spans="1:15" x14ac:dyDescent="0.25">
      <c r="A461">
        <v>414</v>
      </c>
      <c r="B461" t="s">
        <v>27</v>
      </c>
      <c r="C461" t="s">
        <v>545</v>
      </c>
      <c r="D461" t="s">
        <v>71</v>
      </c>
      <c r="E461" t="s">
        <v>546</v>
      </c>
      <c r="F461">
        <v>1987</v>
      </c>
      <c r="G461" t="s">
        <v>547</v>
      </c>
      <c r="H461">
        <v>0.84903225806451621</v>
      </c>
      <c r="I461">
        <v>0.83639265762170789</v>
      </c>
      <c r="J461">
        <v>0.80195739781232012</v>
      </c>
      <c r="K461">
        <v>0.70270270270270252</v>
      </c>
      <c r="L461">
        <v>0.84903225806451621</v>
      </c>
      <c r="M461">
        <v>0.83639265762170789</v>
      </c>
      <c r="N461">
        <v>0.80195739781232012</v>
      </c>
      <c r="O461">
        <v>2.4873823134985442</v>
      </c>
    </row>
    <row r="462" spans="1:15" x14ac:dyDescent="0.25">
      <c r="A462">
        <v>256</v>
      </c>
      <c r="B462" t="s">
        <v>27</v>
      </c>
      <c r="C462" t="s">
        <v>206</v>
      </c>
      <c r="D462" t="s">
        <v>185</v>
      </c>
      <c r="E462" t="s">
        <v>269</v>
      </c>
      <c r="F462">
        <v>1984</v>
      </c>
      <c r="G462" t="s">
        <v>270</v>
      </c>
      <c r="H462">
        <v>0.84903225806451621</v>
      </c>
      <c r="I462">
        <v>0.82584712371946412</v>
      </c>
      <c r="J462">
        <v>0.78567399887196843</v>
      </c>
      <c r="K462">
        <v>0.72418478260869557</v>
      </c>
      <c r="L462">
        <v>0.84903225806451621</v>
      </c>
      <c r="M462">
        <v>0.82584712371946412</v>
      </c>
      <c r="N462">
        <v>0.78567399887196843</v>
      </c>
      <c r="O462">
        <v>2.4605533806559485</v>
      </c>
    </row>
    <row r="463" spans="1:15" x14ac:dyDescent="0.25">
      <c r="A463">
        <v>211</v>
      </c>
      <c r="B463" t="s">
        <v>27</v>
      </c>
      <c r="C463" t="s">
        <v>264</v>
      </c>
      <c r="D463" t="s">
        <v>65</v>
      </c>
      <c r="E463" t="s">
        <v>234</v>
      </c>
      <c r="F463">
        <v>1987</v>
      </c>
      <c r="G463" t="s">
        <v>243</v>
      </c>
      <c r="H463">
        <v>0</v>
      </c>
      <c r="I463">
        <v>0.85620915032679734</v>
      </c>
      <c r="J463">
        <v>0.81461988304093569</v>
      </c>
      <c r="K463">
        <v>0.78613569321533916</v>
      </c>
      <c r="L463">
        <v>0.85620915032679734</v>
      </c>
      <c r="M463">
        <v>0.81461988304093569</v>
      </c>
      <c r="N463">
        <v>0.78613569321533916</v>
      </c>
      <c r="O463">
        <v>2.4569647265830721</v>
      </c>
    </row>
    <row r="464" spans="1:15" x14ac:dyDescent="0.25">
      <c r="A464">
        <v>179</v>
      </c>
      <c r="B464" t="s">
        <v>27</v>
      </c>
      <c r="C464" t="s">
        <v>206</v>
      </c>
      <c r="D464" t="s">
        <v>207</v>
      </c>
      <c r="E464" t="s">
        <v>208</v>
      </c>
      <c r="F464">
        <v>1989</v>
      </c>
      <c r="G464" t="s">
        <v>209</v>
      </c>
      <c r="H464">
        <v>0.80146163215590738</v>
      </c>
      <c r="I464">
        <v>0.84516129032258058</v>
      </c>
      <c r="J464">
        <v>0.78745053702656864</v>
      </c>
      <c r="K464">
        <v>0.71019320453031309</v>
      </c>
      <c r="L464">
        <v>0.84516129032258058</v>
      </c>
      <c r="M464">
        <v>0.80146163215590738</v>
      </c>
      <c r="N464">
        <v>0.78745053702656864</v>
      </c>
      <c r="O464">
        <v>2.4340734595050568</v>
      </c>
    </row>
    <row r="465" spans="1:15" x14ac:dyDescent="0.25">
      <c r="A465">
        <v>210</v>
      </c>
      <c r="B465" t="s">
        <v>27</v>
      </c>
      <c r="C465" t="s">
        <v>253</v>
      </c>
      <c r="D465" t="s">
        <v>140</v>
      </c>
      <c r="E465" t="s">
        <v>234</v>
      </c>
      <c r="F465">
        <v>1982</v>
      </c>
      <c r="G465" t="s">
        <v>243</v>
      </c>
      <c r="H465">
        <v>0.8133498145859086</v>
      </c>
      <c r="I465">
        <v>0.82067345340642117</v>
      </c>
      <c r="J465">
        <v>0.76961325966850824</v>
      </c>
      <c r="K465">
        <v>0.62595419847328237</v>
      </c>
      <c r="L465">
        <v>0.82067345340642117</v>
      </c>
      <c r="M465">
        <v>0.8133498145859086</v>
      </c>
      <c r="N465">
        <v>0.76961325966850824</v>
      </c>
      <c r="O465">
        <v>2.4036365276608378</v>
      </c>
    </row>
    <row r="466" spans="1:15" x14ac:dyDescent="0.25">
      <c r="A466">
        <v>257</v>
      </c>
      <c r="B466" t="s">
        <v>27</v>
      </c>
      <c r="C466" t="s">
        <v>323</v>
      </c>
      <c r="D466" t="s">
        <v>324</v>
      </c>
      <c r="E466" t="s">
        <v>269</v>
      </c>
      <c r="F466">
        <v>1983</v>
      </c>
      <c r="G466" t="s">
        <v>270</v>
      </c>
      <c r="H466">
        <v>0.82147315855181025</v>
      </c>
      <c r="I466">
        <v>0.74857142857142855</v>
      </c>
      <c r="J466">
        <v>0.74135178286322501</v>
      </c>
      <c r="K466">
        <v>0.78962962962962957</v>
      </c>
      <c r="L466">
        <v>0.82147315855181025</v>
      </c>
      <c r="M466">
        <v>0.78962962962962957</v>
      </c>
      <c r="N466">
        <v>0.74857142857142855</v>
      </c>
      <c r="O466">
        <v>2.3596742167528686</v>
      </c>
    </row>
    <row r="467" spans="1:15" x14ac:dyDescent="0.25">
      <c r="A467">
        <v>323</v>
      </c>
      <c r="B467" t="s">
        <v>27</v>
      </c>
      <c r="C467" t="s">
        <v>419</v>
      </c>
      <c r="D467" t="s">
        <v>120</v>
      </c>
      <c r="E467" t="s">
        <v>368</v>
      </c>
      <c r="F467">
        <v>1980</v>
      </c>
      <c r="G467" t="s">
        <v>374</v>
      </c>
      <c r="H467">
        <v>0.73932584269662927</v>
      </c>
      <c r="I467">
        <v>0.80122324159021396</v>
      </c>
      <c r="J467">
        <v>0</v>
      </c>
      <c r="K467">
        <v>0.7735849056603773</v>
      </c>
      <c r="L467">
        <v>0.80122324159021396</v>
      </c>
      <c r="M467">
        <v>0.7735849056603773</v>
      </c>
      <c r="N467">
        <v>0.73932584269662927</v>
      </c>
      <c r="O467">
        <v>2.3141339899472206</v>
      </c>
    </row>
    <row r="468" spans="1:15" x14ac:dyDescent="0.25">
      <c r="A468">
        <v>463</v>
      </c>
      <c r="B468" t="s">
        <v>27</v>
      </c>
      <c r="C468" t="s">
        <v>119</v>
      </c>
      <c r="D468" t="s">
        <v>140</v>
      </c>
      <c r="E468" t="s">
        <v>591</v>
      </c>
      <c r="F468">
        <v>1976</v>
      </c>
      <c r="G468" t="s">
        <v>563</v>
      </c>
      <c r="H468">
        <v>0.81739130434782625</v>
      </c>
      <c r="I468">
        <v>0.77343173431734313</v>
      </c>
      <c r="J468">
        <v>0.71989664082687332</v>
      </c>
      <c r="K468">
        <v>0.58603628367234728</v>
      </c>
      <c r="L468">
        <v>0.81739130434782625</v>
      </c>
      <c r="M468">
        <v>0.77343173431734313</v>
      </c>
      <c r="N468">
        <v>0.71989664082687332</v>
      </c>
      <c r="O468">
        <v>2.3107196794920428</v>
      </c>
    </row>
    <row r="469" spans="1:15" x14ac:dyDescent="0.25">
      <c r="A469">
        <v>152</v>
      </c>
      <c r="B469" t="s">
        <v>27</v>
      </c>
      <c r="C469" t="s">
        <v>152</v>
      </c>
      <c r="D469" t="s">
        <v>34</v>
      </c>
      <c r="E469" t="s">
        <v>78</v>
      </c>
      <c r="F469">
        <v>1997</v>
      </c>
      <c r="G469" t="s">
        <v>99</v>
      </c>
      <c r="H469">
        <v>0.60311640696608615</v>
      </c>
      <c r="I469">
        <v>0.85272579332790877</v>
      </c>
      <c r="J469">
        <v>0</v>
      </c>
      <c r="K469">
        <v>0.7392510402219139</v>
      </c>
      <c r="L469">
        <v>0.85272579332790877</v>
      </c>
      <c r="M469">
        <v>0.7392510402219139</v>
      </c>
      <c r="N469">
        <v>0.60311640696608615</v>
      </c>
      <c r="O469">
        <v>2.1950932405159089</v>
      </c>
    </row>
    <row r="470" spans="1:15" x14ac:dyDescent="0.25">
      <c r="A470">
        <v>149</v>
      </c>
      <c r="B470" t="s">
        <v>27</v>
      </c>
      <c r="C470" t="s">
        <v>141</v>
      </c>
      <c r="D470" t="s">
        <v>140</v>
      </c>
      <c r="E470" t="s">
        <v>78</v>
      </c>
      <c r="F470">
        <v>1977</v>
      </c>
      <c r="G470" t="s">
        <v>99</v>
      </c>
      <c r="H470">
        <v>0.74857792946530155</v>
      </c>
      <c r="I470">
        <v>0.72077028885832184</v>
      </c>
      <c r="J470">
        <v>0.7139928241927217</v>
      </c>
      <c r="K470">
        <v>0.71832884097035044</v>
      </c>
      <c r="L470">
        <v>0.74857792946530155</v>
      </c>
      <c r="M470">
        <v>0.72077028885832184</v>
      </c>
      <c r="N470">
        <v>0.71832884097035044</v>
      </c>
      <c r="O470">
        <v>2.1876770592939736</v>
      </c>
    </row>
    <row r="471" spans="1:15" x14ac:dyDescent="0.25">
      <c r="A471">
        <v>147</v>
      </c>
      <c r="B471" t="s">
        <v>27</v>
      </c>
      <c r="C471" t="s">
        <v>146</v>
      </c>
      <c r="D471" t="s">
        <v>75</v>
      </c>
      <c r="E471" t="s">
        <v>78</v>
      </c>
      <c r="F471">
        <v>1991</v>
      </c>
      <c r="G471" t="s">
        <v>99</v>
      </c>
      <c r="H471">
        <v>0.76334106728538287</v>
      </c>
      <c r="I471">
        <v>0.6940397350993377</v>
      </c>
      <c r="J471">
        <v>0.67294685990338166</v>
      </c>
      <c r="K471">
        <v>0.6604708798017348</v>
      </c>
      <c r="L471">
        <v>0.76334106728538287</v>
      </c>
      <c r="M471">
        <v>0.6940397350993377</v>
      </c>
      <c r="N471">
        <v>0.67294685990338166</v>
      </c>
      <c r="O471">
        <v>2.130327662288102</v>
      </c>
    </row>
    <row r="472" spans="1:15" x14ac:dyDescent="0.25">
      <c r="A472">
        <v>322</v>
      </c>
      <c r="B472" t="s">
        <v>27</v>
      </c>
      <c r="C472" t="s">
        <v>387</v>
      </c>
      <c r="D472" t="s">
        <v>418</v>
      </c>
      <c r="E472" t="s">
        <v>368</v>
      </c>
      <c r="F472">
        <v>1980</v>
      </c>
      <c r="G472" t="s">
        <v>389</v>
      </c>
      <c r="H472">
        <v>0.74603174603174616</v>
      </c>
      <c r="I472">
        <v>0.2</v>
      </c>
      <c r="J472">
        <v>0.63520291837665299</v>
      </c>
      <c r="K472">
        <v>0.64024024024024018</v>
      </c>
      <c r="L472">
        <v>0.74603174603174616</v>
      </c>
      <c r="M472">
        <v>0.64024024024024018</v>
      </c>
      <c r="N472">
        <v>0.63520291837665299</v>
      </c>
      <c r="O472">
        <v>2.0214749046486391</v>
      </c>
    </row>
    <row r="473" spans="1:15" x14ac:dyDescent="0.25">
      <c r="A473">
        <v>212</v>
      </c>
      <c r="B473" t="s">
        <v>27</v>
      </c>
      <c r="C473" t="s">
        <v>265</v>
      </c>
      <c r="D473" t="s">
        <v>207</v>
      </c>
      <c r="E473" t="s">
        <v>234</v>
      </c>
      <c r="F473">
        <v>1991</v>
      </c>
      <c r="G473" t="s">
        <v>243</v>
      </c>
      <c r="H473">
        <v>0.7075268817204301</v>
      </c>
      <c r="I473">
        <v>0.63863497867154162</v>
      </c>
      <c r="J473">
        <v>0.60486322188449848</v>
      </c>
      <c r="K473">
        <v>0.65198776758409782</v>
      </c>
      <c r="L473">
        <v>0.7075268817204301</v>
      </c>
      <c r="M473">
        <v>0.65198776758409782</v>
      </c>
      <c r="N473">
        <v>0.63863497867154162</v>
      </c>
      <c r="O473">
        <v>1.9981496279760695</v>
      </c>
    </row>
    <row r="474" spans="1:15" x14ac:dyDescent="0.25">
      <c r="A474">
        <v>614</v>
      </c>
      <c r="B474" t="s">
        <v>27</v>
      </c>
      <c r="C474" t="s">
        <v>343</v>
      </c>
      <c r="D474" t="s">
        <v>140</v>
      </c>
      <c r="E474" t="s">
        <v>332</v>
      </c>
      <c r="F474">
        <v>1976</v>
      </c>
      <c r="G474" t="s">
        <v>356</v>
      </c>
      <c r="H474">
        <v>0</v>
      </c>
      <c r="I474">
        <v>0.91051259774109461</v>
      </c>
      <c r="J474">
        <v>0.79599999999999993</v>
      </c>
      <c r="K474">
        <v>0.2</v>
      </c>
      <c r="L474">
        <v>0.91051259774109461</v>
      </c>
      <c r="M474">
        <v>0.79599999999999993</v>
      </c>
      <c r="N474">
        <v>0.2</v>
      </c>
      <c r="O474">
        <v>1.9065125977410944</v>
      </c>
    </row>
    <row r="475" spans="1:15" x14ac:dyDescent="0.25">
      <c r="A475">
        <v>207</v>
      </c>
      <c r="B475" t="s">
        <v>27</v>
      </c>
      <c r="C475" t="s">
        <v>260</v>
      </c>
      <c r="D475" t="s">
        <v>261</v>
      </c>
      <c r="E475" t="s">
        <v>234</v>
      </c>
      <c r="F475">
        <v>1976</v>
      </c>
      <c r="G475" t="s">
        <v>243</v>
      </c>
      <c r="H475">
        <v>0.65148514851485162</v>
      </c>
      <c r="I475">
        <v>0.63824604141291097</v>
      </c>
      <c r="J475">
        <v>0.59352364720920314</v>
      </c>
      <c r="K475">
        <v>0.56792754395311662</v>
      </c>
      <c r="L475">
        <v>0.65148514851485162</v>
      </c>
      <c r="M475">
        <v>0.63824604141291097</v>
      </c>
      <c r="N475">
        <v>0.59352364720920314</v>
      </c>
      <c r="O475">
        <v>1.8832548371369657</v>
      </c>
    </row>
    <row r="476" spans="1:15" x14ac:dyDescent="0.25">
      <c r="A476">
        <v>631</v>
      </c>
      <c r="B476" t="s">
        <v>27</v>
      </c>
      <c r="C476" t="s">
        <v>824</v>
      </c>
      <c r="D476" t="s">
        <v>418</v>
      </c>
      <c r="E476" t="s">
        <v>825</v>
      </c>
      <c r="F476">
        <v>1985</v>
      </c>
      <c r="G476" t="s">
        <v>356</v>
      </c>
      <c r="H476">
        <v>0</v>
      </c>
      <c r="I476">
        <v>0.2</v>
      </c>
      <c r="J476">
        <v>0.81748826291079812</v>
      </c>
      <c r="K476">
        <v>0.85143769968051108</v>
      </c>
      <c r="L476">
        <v>0.85143769968051108</v>
      </c>
      <c r="M476">
        <v>0.81748826291079812</v>
      </c>
      <c r="N476">
        <v>0.2</v>
      </c>
      <c r="O476">
        <v>1.8689259625913091</v>
      </c>
    </row>
    <row r="477" spans="1:15" x14ac:dyDescent="0.25">
      <c r="A477">
        <v>150</v>
      </c>
      <c r="B477" t="s">
        <v>27</v>
      </c>
      <c r="C477" t="s">
        <v>149</v>
      </c>
      <c r="D477" t="s">
        <v>150</v>
      </c>
      <c r="E477" t="s">
        <v>78</v>
      </c>
      <c r="F477">
        <v>1988</v>
      </c>
      <c r="G477" t="s">
        <v>99</v>
      </c>
      <c r="H477">
        <v>0.87152317880794716</v>
      </c>
      <c r="I477">
        <v>0.2</v>
      </c>
      <c r="J477">
        <v>0</v>
      </c>
      <c r="K477">
        <v>0.73618784530386738</v>
      </c>
      <c r="L477">
        <v>0.87152317880794716</v>
      </c>
      <c r="M477">
        <v>0.73618784530386738</v>
      </c>
      <c r="N477">
        <v>0.2</v>
      </c>
      <c r="O477">
        <v>1.8077110241118144</v>
      </c>
    </row>
    <row r="478" spans="1:15" x14ac:dyDescent="0.25">
      <c r="A478">
        <v>662</v>
      </c>
      <c r="B478" t="s">
        <v>27</v>
      </c>
      <c r="C478" t="s">
        <v>755</v>
      </c>
      <c r="D478" t="s">
        <v>140</v>
      </c>
      <c r="E478" t="s">
        <v>756</v>
      </c>
      <c r="F478">
        <v>1989</v>
      </c>
      <c r="G478" t="s">
        <v>757</v>
      </c>
      <c r="H478">
        <v>0</v>
      </c>
      <c r="I478">
        <v>0.90034364261168387</v>
      </c>
      <c r="J478">
        <v>0</v>
      </c>
      <c r="K478">
        <v>0.88318144159072065</v>
      </c>
      <c r="L478">
        <v>0.90034364261168387</v>
      </c>
      <c r="M478">
        <v>0.88318144159072065</v>
      </c>
      <c r="N478">
        <v>0</v>
      </c>
      <c r="O478">
        <v>1.7835250842024046</v>
      </c>
    </row>
    <row r="479" spans="1:15" x14ac:dyDescent="0.25">
      <c r="A479">
        <v>691</v>
      </c>
      <c r="B479" t="s">
        <v>27</v>
      </c>
      <c r="C479" t="s">
        <v>927</v>
      </c>
      <c r="D479" t="s">
        <v>891</v>
      </c>
      <c r="E479" t="s">
        <v>78</v>
      </c>
      <c r="F479">
        <v>1986</v>
      </c>
      <c r="H479">
        <v>0</v>
      </c>
      <c r="I479">
        <v>0</v>
      </c>
      <c r="J479">
        <v>0.87280701754385959</v>
      </c>
      <c r="K479">
        <v>0.89130434782608681</v>
      </c>
      <c r="L479">
        <v>0.89130434782608681</v>
      </c>
      <c r="M479">
        <v>0.87280701754385959</v>
      </c>
      <c r="N479">
        <v>0</v>
      </c>
      <c r="O479">
        <v>1.7641113653699465</v>
      </c>
    </row>
    <row r="480" spans="1:15" x14ac:dyDescent="0.25">
      <c r="A480">
        <v>213</v>
      </c>
      <c r="B480" t="s">
        <v>27</v>
      </c>
      <c r="C480" t="s">
        <v>266</v>
      </c>
      <c r="D480" t="s">
        <v>261</v>
      </c>
      <c r="E480" t="s">
        <v>234</v>
      </c>
      <c r="F480">
        <v>1985</v>
      </c>
      <c r="G480" t="s">
        <v>243</v>
      </c>
      <c r="H480">
        <v>0</v>
      </c>
      <c r="I480">
        <v>0.93655049151027714</v>
      </c>
      <c r="J480">
        <v>0.81893004115226331</v>
      </c>
      <c r="K480">
        <v>0</v>
      </c>
      <c r="L480">
        <v>0.93655049151027714</v>
      </c>
      <c r="M480">
        <v>0.81893004115226331</v>
      </c>
      <c r="N480">
        <v>0</v>
      </c>
      <c r="O480">
        <v>1.7554805326625404</v>
      </c>
    </row>
    <row r="481" spans="1:15" x14ac:dyDescent="0.25">
      <c r="A481">
        <v>277</v>
      </c>
      <c r="B481" t="s">
        <v>27</v>
      </c>
      <c r="C481" t="s">
        <v>355</v>
      </c>
      <c r="D481" t="s">
        <v>324</v>
      </c>
      <c r="E481" t="s">
        <v>332</v>
      </c>
      <c r="F481">
        <v>1980</v>
      </c>
      <c r="G481" t="s">
        <v>356</v>
      </c>
      <c r="H481">
        <v>0</v>
      </c>
      <c r="I481">
        <v>0.90189328743545616</v>
      </c>
      <c r="J481">
        <v>0.84990848078096393</v>
      </c>
      <c r="K481">
        <v>0</v>
      </c>
      <c r="L481">
        <v>0.90189328743545616</v>
      </c>
      <c r="M481">
        <v>0.84990848078096393</v>
      </c>
      <c r="N481">
        <v>0</v>
      </c>
      <c r="O481">
        <v>1.7518017682164202</v>
      </c>
    </row>
    <row r="482" spans="1:15" x14ac:dyDescent="0.25">
      <c r="A482">
        <v>208</v>
      </c>
      <c r="B482" t="s">
        <v>27</v>
      </c>
      <c r="C482" t="s">
        <v>262</v>
      </c>
      <c r="D482" t="s">
        <v>135</v>
      </c>
      <c r="E482" t="s">
        <v>234</v>
      </c>
      <c r="F482">
        <v>1987</v>
      </c>
      <c r="G482" t="s">
        <v>243</v>
      </c>
      <c r="H482">
        <v>0</v>
      </c>
      <c r="I482">
        <v>0</v>
      </c>
      <c r="J482">
        <v>0.85617701290719117</v>
      </c>
      <c r="K482">
        <v>0.84402216943784636</v>
      </c>
      <c r="L482">
        <v>0.85617701290719117</v>
      </c>
      <c r="M482">
        <v>0.84402216943784636</v>
      </c>
      <c r="N482">
        <v>0</v>
      </c>
      <c r="O482">
        <v>1.7001991823450375</v>
      </c>
    </row>
    <row r="483" spans="1:15" x14ac:dyDescent="0.25">
      <c r="A483">
        <v>624</v>
      </c>
      <c r="B483" t="s">
        <v>27</v>
      </c>
      <c r="C483" t="s">
        <v>817</v>
      </c>
      <c r="D483" t="s">
        <v>358</v>
      </c>
      <c r="E483" t="s">
        <v>818</v>
      </c>
      <c r="F483">
        <v>1999</v>
      </c>
      <c r="G483" t="s">
        <v>209</v>
      </c>
      <c r="H483">
        <v>0</v>
      </c>
      <c r="I483">
        <v>0.806774441878368</v>
      </c>
      <c r="J483">
        <v>0.6851942941465814</v>
      </c>
      <c r="K483">
        <v>0.2</v>
      </c>
      <c r="L483">
        <v>0.806774441878368</v>
      </c>
      <c r="M483">
        <v>0.6851942941465814</v>
      </c>
      <c r="N483">
        <v>0.2</v>
      </c>
      <c r="O483">
        <v>1.6919687360249493</v>
      </c>
    </row>
    <row r="484" spans="1:15" x14ac:dyDescent="0.25">
      <c r="A484">
        <v>258</v>
      </c>
      <c r="B484" t="s">
        <v>27</v>
      </c>
      <c r="C484" t="s">
        <v>301</v>
      </c>
      <c r="D484" t="s">
        <v>299</v>
      </c>
      <c r="E484" t="s">
        <v>269</v>
      </c>
      <c r="F484">
        <v>1984</v>
      </c>
      <c r="G484" t="s">
        <v>270</v>
      </c>
      <c r="H484">
        <v>0</v>
      </c>
      <c r="I484">
        <v>0.80122324159021396</v>
      </c>
      <c r="J484">
        <v>0.72401247401247393</v>
      </c>
      <c r="K484">
        <v>0</v>
      </c>
      <c r="L484">
        <v>0.80122324159021396</v>
      </c>
      <c r="M484">
        <v>0.72401247401247393</v>
      </c>
      <c r="N484">
        <v>0</v>
      </c>
      <c r="O484">
        <v>1.5252357156026879</v>
      </c>
    </row>
    <row r="485" spans="1:15" x14ac:dyDescent="0.25">
      <c r="A485">
        <v>151</v>
      </c>
      <c r="B485" t="s">
        <v>27</v>
      </c>
      <c r="C485" t="s">
        <v>151</v>
      </c>
      <c r="D485" t="s">
        <v>68</v>
      </c>
      <c r="E485" t="s">
        <v>78</v>
      </c>
      <c r="F485">
        <v>1987</v>
      </c>
      <c r="G485" t="s">
        <v>99</v>
      </c>
      <c r="H485">
        <v>0</v>
      </c>
      <c r="I485">
        <v>0.76329206117989801</v>
      </c>
      <c r="J485">
        <v>0.72251037344398339</v>
      </c>
      <c r="K485">
        <v>0</v>
      </c>
      <c r="L485">
        <v>0.76329206117989801</v>
      </c>
      <c r="M485">
        <v>0.72251037344398339</v>
      </c>
      <c r="N485">
        <v>0</v>
      </c>
      <c r="O485">
        <v>1.4858024346238814</v>
      </c>
    </row>
    <row r="486" spans="1:15" x14ac:dyDescent="0.25">
      <c r="A486">
        <v>146</v>
      </c>
      <c r="B486" t="s">
        <v>27</v>
      </c>
      <c r="C486" t="s">
        <v>888</v>
      </c>
      <c r="D486" t="s">
        <v>34</v>
      </c>
      <c r="F486">
        <v>1985</v>
      </c>
      <c r="G486" t="s">
        <v>91</v>
      </c>
      <c r="H486">
        <v>0</v>
      </c>
      <c r="I486">
        <v>0</v>
      </c>
      <c r="J486">
        <v>0.63231956423059454</v>
      </c>
      <c r="K486">
        <v>0.67044025157232701</v>
      </c>
      <c r="L486">
        <v>0.67044025157232701</v>
      </c>
      <c r="M486">
        <v>0.63231956423059454</v>
      </c>
      <c r="N486">
        <v>0</v>
      </c>
      <c r="O486">
        <v>1.3027598158029217</v>
      </c>
    </row>
    <row r="487" spans="1:15" x14ac:dyDescent="0.25">
      <c r="A487">
        <v>423</v>
      </c>
      <c r="B487" t="s">
        <v>27</v>
      </c>
      <c r="C487" t="s">
        <v>561</v>
      </c>
      <c r="D487" t="s">
        <v>145</v>
      </c>
      <c r="E487" t="s">
        <v>562</v>
      </c>
      <c r="F487">
        <v>1979</v>
      </c>
      <c r="G487" t="s">
        <v>563</v>
      </c>
      <c r="H487">
        <v>0.70374331550802138</v>
      </c>
      <c r="I487">
        <v>0</v>
      </c>
      <c r="J487">
        <v>0.59402985074626857</v>
      </c>
      <c r="K487">
        <v>0</v>
      </c>
      <c r="L487">
        <v>0.70374331550802138</v>
      </c>
      <c r="M487">
        <v>0.59402985074626857</v>
      </c>
      <c r="N487">
        <v>0</v>
      </c>
      <c r="O487">
        <v>1.29777316625429</v>
      </c>
    </row>
    <row r="488" spans="1:15" x14ac:dyDescent="0.25">
      <c r="A488">
        <v>148</v>
      </c>
      <c r="B488" t="s">
        <v>27</v>
      </c>
      <c r="C488" t="s">
        <v>147</v>
      </c>
      <c r="D488" t="s">
        <v>148</v>
      </c>
      <c r="E488" t="s">
        <v>78</v>
      </c>
      <c r="F488">
        <v>1979</v>
      </c>
      <c r="G488" t="s">
        <v>99</v>
      </c>
      <c r="H488">
        <v>0.42479018721755973</v>
      </c>
      <c r="I488">
        <v>0.42105263157894735</v>
      </c>
      <c r="J488">
        <v>0.4</v>
      </c>
      <c r="K488">
        <v>0.4092130518234165</v>
      </c>
      <c r="L488">
        <v>0.42479018721755973</v>
      </c>
      <c r="M488">
        <v>0.42105263157894735</v>
      </c>
      <c r="N488">
        <v>0.4092130518234165</v>
      </c>
      <c r="O488">
        <v>1.2550558706199235</v>
      </c>
    </row>
    <row r="489" spans="1:15" x14ac:dyDescent="0.25">
      <c r="A489">
        <v>527</v>
      </c>
      <c r="B489" t="s">
        <v>27</v>
      </c>
      <c r="C489" t="s">
        <v>693</v>
      </c>
      <c r="D489" t="s">
        <v>157</v>
      </c>
      <c r="E489" t="s">
        <v>631</v>
      </c>
      <c r="F489">
        <v>1998</v>
      </c>
      <c r="G489" t="s">
        <v>654</v>
      </c>
      <c r="H489">
        <v>0.58333333333333337</v>
      </c>
      <c r="I489">
        <v>0</v>
      </c>
      <c r="J489">
        <v>0.62494392104082552</v>
      </c>
      <c r="K489">
        <v>0</v>
      </c>
      <c r="L489">
        <v>0.62494392104082552</v>
      </c>
      <c r="M489">
        <v>0.58333333333333337</v>
      </c>
      <c r="N489">
        <v>0</v>
      </c>
      <c r="O489">
        <v>1.2082772543741589</v>
      </c>
    </row>
    <row r="490" spans="1:15" x14ac:dyDescent="0.25">
      <c r="A490">
        <v>675</v>
      </c>
      <c r="B490" t="s">
        <v>27</v>
      </c>
      <c r="C490" t="s">
        <v>871</v>
      </c>
      <c r="D490" t="s">
        <v>145</v>
      </c>
      <c r="E490" t="s">
        <v>872</v>
      </c>
      <c r="F490">
        <v>1977</v>
      </c>
      <c r="G490" t="s">
        <v>99</v>
      </c>
      <c r="H490">
        <v>0</v>
      </c>
      <c r="I490">
        <v>0</v>
      </c>
      <c r="J490">
        <v>0.57800829875518678</v>
      </c>
      <c r="K490">
        <v>0.57683982683982682</v>
      </c>
      <c r="L490">
        <v>0.57800829875518678</v>
      </c>
      <c r="M490">
        <v>0.57683982683982682</v>
      </c>
      <c r="N490">
        <v>0</v>
      </c>
      <c r="O490">
        <v>1.1548481255950136</v>
      </c>
    </row>
    <row r="491" spans="1:15" x14ac:dyDescent="0.25">
      <c r="A491">
        <v>324</v>
      </c>
      <c r="B491" t="s">
        <v>27</v>
      </c>
      <c r="C491" t="s">
        <v>420</v>
      </c>
      <c r="D491" t="s">
        <v>68</v>
      </c>
      <c r="E491" t="s">
        <v>368</v>
      </c>
      <c r="F491">
        <v>1995</v>
      </c>
      <c r="G491" t="s">
        <v>243</v>
      </c>
      <c r="H491">
        <v>0</v>
      </c>
      <c r="I491">
        <v>0.2</v>
      </c>
      <c r="J491">
        <v>0</v>
      </c>
      <c r="K491">
        <v>0.80090157776108184</v>
      </c>
      <c r="L491">
        <v>0.80090157776108184</v>
      </c>
      <c r="M491">
        <v>0.2</v>
      </c>
      <c r="N491">
        <v>0</v>
      </c>
      <c r="O491">
        <v>1.0009015777610819</v>
      </c>
    </row>
    <row r="492" spans="1:15" x14ac:dyDescent="0.25">
      <c r="A492">
        <v>602</v>
      </c>
      <c r="B492" t="s">
        <v>27</v>
      </c>
      <c r="C492" t="s">
        <v>790</v>
      </c>
      <c r="D492" t="s">
        <v>791</v>
      </c>
      <c r="E492" t="s">
        <v>792</v>
      </c>
      <c r="F492">
        <v>1983</v>
      </c>
      <c r="G492" t="s">
        <v>99</v>
      </c>
      <c r="H492">
        <v>0</v>
      </c>
      <c r="I492">
        <v>0.66413181242078578</v>
      </c>
      <c r="J492">
        <v>0</v>
      </c>
      <c r="K492">
        <v>0.2</v>
      </c>
      <c r="L492">
        <v>0.66413181242078578</v>
      </c>
      <c r="M492">
        <v>0.2</v>
      </c>
      <c r="N492">
        <v>0</v>
      </c>
      <c r="O492">
        <v>0.86413181242078574</v>
      </c>
    </row>
    <row r="493" spans="1:15" x14ac:dyDescent="0.25">
      <c r="A493">
        <v>701</v>
      </c>
      <c r="B493" t="s">
        <v>27</v>
      </c>
      <c r="C493" t="s">
        <v>823</v>
      </c>
      <c r="D493" t="s">
        <v>773</v>
      </c>
      <c r="E493" t="s">
        <v>463</v>
      </c>
      <c r="F493">
        <v>1977</v>
      </c>
      <c r="G493" t="s">
        <v>356</v>
      </c>
      <c r="H493">
        <v>0</v>
      </c>
      <c r="I493">
        <v>0</v>
      </c>
      <c r="J493">
        <v>0</v>
      </c>
      <c r="K493">
        <v>0.80030030030030019</v>
      </c>
      <c r="L493">
        <v>0.80030030030030019</v>
      </c>
      <c r="M493">
        <v>0</v>
      </c>
      <c r="N493">
        <v>0</v>
      </c>
      <c r="O493">
        <v>0.80030030030030019</v>
      </c>
    </row>
    <row r="494" spans="1:15" x14ac:dyDescent="0.25">
      <c r="A494">
        <v>441</v>
      </c>
      <c r="B494" t="s">
        <v>27</v>
      </c>
      <c r="C494" t="s">
        <v>592</v>
      </c>
      <c r="D494" t="s">
        <v>71</v>
      </c>
      <c r="E494" t="s">
        <v>591</v>
      </c>
      <c r="F494">
        <v>2000</v>
      </c>
      <c r="G494" t="s">
        <v>593</v>
      </c>
      <c r="H494">
        <v>0.75893886966551349</v>
      </c>
      <c r="I494">
        <v>0</v>
      </c>
      <c r="J494">
        <v>0</v>
      </c>
      <c r="K494">
        <v>0</v>
      </c>
      <c r="L494">
        <v>0.75893886966551349</v>
      </c>
      <c r="M494">
        <v>0</v>
      </c>
      <c r="N494">
        <v>0</v>
      </c>
      <c r="O494">
        <v>0.75893886966551349</v>
      </c>
    </row>
    <row r="495" spans="1:15" x14ac:dyDescent="0.25">
      <c r="A495">
        <v>579</v>
      </c>
      <c r="B495" t="s">
        <v>27</v>
      </c>
      <c r="C495" t="s">
        <v>736</v>
      </c>
      <c r="D495" t="s">
        <v>737</v>
      </c>
      <c r="E495" t="s">
        <v>591</v>
      </c>
      <c r="F495">
        <v>1995</v>
      </c>
      <c r="H495">
        <v>0.68328141225337491</v>
      </c>
      <c r="I495">
        <v>0</v>
      </c>
      <c r="J495">
        <v>0</v>
      </c>
      <c r="K495">
        <v>0</v>
      </c>
      <c r="L495">
        <v>0.68328141225337491</v>
      </c>
      <c r="M495">
        <v>0</v>
      </c>
      <c r="N495">
        <v>0</v>
      </c>
      <c r="O495">
        <v>0.68328141225337491</v>
      </c>
    </row>
    <row r="496" spans="1:15" x14ac:dyDescent="0.25">
      <c r="A496">
        <v>699</v>
      </c>
      <c r="B496" t="s">
        <v>27</v>
      </c>
      <c r="C496" t="s">
        <v>904</v>
      </c>
      <c r="D496" t="s">
        <v>905</v>
      </c>
      <c r="E496" t="s">
        <v>906</v>
      </c>
      <c r="F496">
        <v>1977</v>
      </c>
      <c r="G496" t="s">
        <v>563</v>
      </c>
      <c r="H496">
        <v>0</v>
      </c>
      <c r="I496">
        <v>0</v>
      </c>
      <c r="J496">
        <v>0</v>
      </c>
      <c r="K496">
        <v>0.61582900057770074</v>
      </c>
      <c r="L496">
        <v>0.61582900057770074</v>
      </c>
      <c r="M496">
        <v>0</v>
      </c>
      <c r="N496">
        <v>0</v>
      </c>
      <c r="O496">
        <v>0.61582900057770074</v>
      </c>
    </row>
    <row r="497" spans="1:15" x14ac:dyDescent="0.25">
      <c r="A497">
        <v>581</v>
      </c>
      <c r="B497" t="s">
        <v>27</v>
      </c>
      <c r="C497" t="s">
        <v>308</v>
      </c>
      <c r="D497" t="s">
        <v>723</v>
      </c>
      <c r="E497" t="s">
        <v>269</v>
      </c>
      <c r="F497">
        <v>1981</v>
      </c>
      <c r="H497">
        <v>0.60645161290322591</v>
      </c>
      <c r="I497">
        <v>0</v>
      </c>
      <c r="J497">
        <v>0</v>
      </c>
      <c r="K497">
        <v>0</v>
      </c>
      <c r="L497">
        <v>0.60645161290322591</v>
      </c>
      <c r="M497">
        <v>0</v>
      </c>
      <c r="N497">
        <v>0</v>
      </c>
      <c r="O497">
        <v>0.60645161290322591</v>
      </c>
    </row>
    <row r="498" spans="1:15" x14ac:dyDescent="0.25">
      <c r="A498">
        <v>183</v>
      </c>
      <c r="B498" t="s">
        <v>27</v>
      </c>
      <c r="C498" t="s">
        <v>222</v>
      </c>
      <c r="D498" t="s">
        <v>145</v>
      </c>
      <c r="E498" t="s">
        <v>223</v>
      </c>
      <c r="F498">
        <v>1975</v>
      </c>
      <c r="G498" t="s">
        <v>224</v>
      </c>
      <c r="H498">
        <v>0.54067378800328669</v>
      </c>
      <c r="I498">
        <v>0</v>
      </c>
      <c r="J498">
        <v>0</v>
      </c>
      <c r="K498">
        <v>0</v>
      </c>
      <c r="L498">
        <v>0.54067378800328669</v>
      </c>
      <c r="M498">
        <v>0</v>
      </c>
      <c r="N498">
        <v>0</v>
      </c>
      <c r="O498">
        <v>0.54067378800328669</v>
      </c>
    </row>
    <row r="499" spans="1:15" x14ac:dyDescent="0.25">
      <c r="A499">
        <v>690</v>
      </c>
      <c r="B499" t="s">
        <v>27</v>
      </c>
      <c r="C499" t="s">
        <v>926</v>
      </c>
      <c r="D499" t="s">
        <v>770</v>
      </c>
      <c r="E499" t="s">
        <v>234</v>
      </c>
      <c r="G499" t="s">
        <v>21</v>
      </c>
      <c r="H499">
        <v>0</v>
      </c>
      <c r="I499">
        <v>0</v>
      </c>
      <c r="J499">
        <v>0</v>
      </c>
      <c r="K499">
        <v>0.45672664952870606</v>
      </c>
      <c r="L499">
        <v>0.45672664952870606</v>
      </c>
      <c r="M499">
        <v>0</v>
      </c>
      <c r="N499">
        <v>0</v>
      </c>
      <c r="O499">
        <v>0.45672664952870606</v>
      </c>
    </row>
    <row r="500" spans="1:15" x14ac:dyDescent="0.25">
      <c r="A500">
        <v>168</v>
      </c>
      <c r="B500" t="s">
        <v>27</v>
      </c>
      <c r="C500" t="s">
        <v>183</v>
      </c>
      <c r="D500" t="s">
        <v>140</v>
      </c>
      <c r="E500" t="s">
        <v>170</v>
      </c>
      <c r="F500">
        <v>1995</v>
      </c>
      <c r="G500" t="s">
        <v>171</v>
      </c>
      <c r="H500">
        <v>0</v>
      </c>
      <c r="I500">
        <v>0.2</v>
      </c>
      <c r="J500">
        <v>0</v>
      </c>
      <c r="K500">
        <v>0</v>
      </c>
      <c r="L500">
        <v>0.2</v>
      </c>
      <c r="M500">
        <v>0</v>
      </c>
      <c r="N500">
        <v>0</v>
      </c>
      <c r="O500">
        <v>0.2</v>
      </c>
    </row>
    <row r="501" spans="1:15" x14ac:dyDescent="0.25">
      <c r="A501">
        <v>676</v>
      </c>
      <c r="B501" t="s">
        <v>27</v>
      </c>
      <c r="C501" t="s">
        <v>795</v>
      </c>
      <c r="D501" t="s">
        <v>407</v>
      </c>
      <c r="E501" t="s">
        <v>794</v>
      </c>
      <c r="F501">
        <v>1981</v>
      </c>
      <c r="G501" t="s">
        <v>356</v>
      </c>
      <c r="H501">
        <v>0</v>
      </c>
      <c r="I501">
        <v>0</v>
      </c>
      <c r="J501">
        <v>0.2</v>
      </c>
      <c r="K501">
        <v>0</v>
      </c>
      <c r="L501">
        <v>0.2</v>
      </c>
      <c r="M501">
        <v>0</v>
      </c>
      <c r="N501">
        <v>0</v>
      </c>
      <c r="O501">
        <v>0.2</v>
      </c>
    </row>
    <row r="502" spans="1:15" x14ac:dyDescent="0.25">
      <c r="A502">
        <v>698</v>
      </c>
      <c r="B502" t="s">
        <v>27</v>
      </c>
      <c r="C502" t="s">
        <v>923</v>
      </c>
      <c r="D502" t="s">
        <v>924</v>
      </c>
      <c r="E502" t="s">
        <v>925</v>
      </c>
      <c r="F502">
        <v>1997</v>
      </c>
      <c r="G502" t="s">
        <v>563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</row>
    <row r="503" spans="1:15" x14ac:dyDescent="0.25">
      <c r="A503" s="2">
        <v>442</v>
      </c>
      <c r="B503" s="2" t="s">
        <v>153</v>
      </c>
      <c r="C503" s="2" t="s">
        <v>594</v>
      </c>
      <c r="D503" s="2" t="s">
        <v>68</v>
      </c>
      <c r="E503" s="2" t="s">
        <v>591</v>
      </c>
      <c r="F503" s="2">
        <v>1973</v>
      </c>
      <c r="G503" s="2" t="s">
        <v>595</v>
      </c>
      <c r="H503" s="2">
        <v>1</v>
      </c>
      <c r="I503" s="2">
        <v>1</v>
      </c>
      <c r="J503" s="2">
        <v>1</v>
      </c>
      <c r="K503" s="2">
        <v>1</v>
      </c>
      <c r="L503" s="2">
        <v>1</v>
      </c>
      <c r="M503" s="2">
        <v>1</v>
      </c>
      <c r="N503" s="2">
        <v>1</v>
      </c>
      <c r="O503" s="2">
        <v>3</v>
      </c>
    </row>
    <row r="504" spans="1:15" x14ac:dyDescent="0.25">
      <c r="A504" s="2">
        <v>153</v>
      </c>
      <c r="B504" s="2" t="s">
        <v>153</v>
      </c>
      <c r="C504" s="2" t="s">
        <v>154</v>
      </c>
      <c r="D504" s="2" t="s">
        <v>155</v>
      </c>
      <c r="E504" s="2" t="s">
        <v>78</v>
      </c>
      <c r="F504" s="2">
        <v>1968</v>
      </c>
      <c r="G504" s="2" t="s">
        <v>99</v>
      </c>
      <c r="H504" s="2">
        <v>0.97635605006954085</v>
      </c>
      <c r="I504" s="2">
        <v>0.97326203208556161</v>
      </c>
      <c r="J504" s="2">
        <v>0.97121861604409054</v>
      </c>
      <c r="K504" s="2">
        <v>0.95376955903271687</v>
      </c>
      <c r="L504" s="2">
        <v>0.97635605006954085</v>
      </c>
      <c r="M504" s="2">
        <v>0.97326203208556161</v>
      </c>
      <c r="N504" s="2">
        <v>0.97121861604409054</v>
      </c>
      <c r="O504" s="2">
        <v>2.9208366981991931</v>
      </c>
    </row>
    <row r="505" spans="1:15" x14ac:dyDescent="0.25">
      <c r="A505" s="2">
        <v>437</v>
      </c>
      <c r="B505" s="2" t="s">
        <v>153</v>
      </c>
      <c r="C505" s="2" t="s">
        <v>584</v>
      </c>
      <c r="D505" s="2" t="s">
        <v>145</v>
      </c>
      <c r="E505" s="2" t="s">
        <v>566</v>
      </c>
      <c r="F505" s="2">
        <v>1972</v>
      </c>
      <c r="G505" s="2" t="s">
        <v>99</v>
      </c>
      <c r="H505" s="2">
        <v>0.78965129358830133</v>
      </c>
      <c r="I505" s="2">
        <v>0.70955165692007804</v>
      </c>
      <c r="J505" s="2">
        <v>0.72387037882245553</v>
      </c>
      <c r="K505" s="2">
        <v>0</v>
      </c>
      <c r="L505" s="2">
        <v>0.78965129358830133</v>
      </c>
      <c r="M505" s="2">
        <v>0.72387037882245553</v>
      </c>
      <c r="N505" s="2">
        <v>0.70955165692007804</v>
      </c>
      <c r="O505" s="2">
        <v>2.2230733293308349</v>
      </c>
    </row>
    <row r="506" spans="1:15" x14ac:dyDescent="0.25">
      <c r="A506">
        <v>464</v>
      </c>
      <c r="B506" t="s">
        <v>153</v>
      </c>
      <c r="C506" t="s">
        <v>613</v>
      </c>
      <c r="D506" t="s">
        <v>148</v>
      </c>
      <c r="E506" t="s">
        <v>591</v>
      </c>
      <c r="F506">
        <v>1966</v>
      </c>
      <c r="G506" t="s">
        <v>563</v>
      </c>
      <c r="H506">
        <v>0.80412371134020599</v>
      </c>
      <c r="I506">
        <v>0.2</v>
      </c>
      <c r="J506">
        <v>0.57463768115942016</v>
      </c>
      <c r="K506">
        <v>0.72722342733188716</v>
      </c>
      <c r="L506">
        <v>0.80412371134020599</v>
      </c>
      <c r="M506">
        <v>0.72722342733188716</v>
      </c>
      <c r="N506">
        <v>0.57463768115942016</v>
      </c>
      <c r="O506">
        <v>2.1059848198315132</v>
      </c>
    </row>
    <row r="507" spans="1:15" x14ac:dyDescent="0.25">
      <c r="A507">
        <v>391</v>
      </c>
      <c r="B507" t="s">
        <v>153</v>
      </c>
      <c r="C507" t="s">
        <v>513</v>
      </c>
      <c r="D507" t="s">
        <v>219</v>
      </c>
      <c r="E507" t="s">
        <v>514</v>
      </c>
      <c r="F507">
        <v>1956</v>
      </c>
      <c r="G507" t="s">
        <v>515</v>
      </c>
      <c r="H507">
        <v>0.63818181818181807</v>
      </c>
      <c r="I507">
        <v>0.60364842454394696</v>
      </c>
      <c r="J507">
        <v>0.62514781237682304</v>
      </c>
      <c r="K507">
        <v>0.66816143497757852</v>
      </c>
      <c r="L507">
        <v>0.66816143497757852</v>
      </c>
      <c r="M507">
        <v>0.63818181818181807</v>
      </c>
      <c r="N507">
        <v>0.62514781237682304</v>
      </c>
      <c r="O507">
        <v>1.9314910655362196</v>
      </c>
    </row>
    <row r="508" spans="1:15" x14ac:dyDescent="0.25">
      <c r="A508">
        <v>160</v>
      </c>
      <c r="B508" t="s">
        <v>153</v>
      </c>
      <c r="C508" t="s">
        <v>166</v>
      </c>
      <c r="D508" t="s">
        <v>135</v>
      </c>
      <c r="E508" t="s">
        <v>167</v>
      </c>
      <c r="F508">
        <v>1975</v>
      </c>
      <c r="G508" t="s">
        <v>168</v>
      </c>
      <c r="H508">
        <v>0</v>
      </c>
      <c r="I508">
        <v>0.54984894259818728</v>
      </c>
      <c r="J508">
        <v>0.63136942675159236</v>
      </c>
      <c r="K508">
        <v>0.67150726089133694</v>
      </c>
      <c r="L508">
        <v>0.67150726089133694</v>
      </c>
      <c r="M508">
        <v>0.63136942675159236</v>
      </c>
      <c r="N508">
        <v>0.54984894259818728</v>
      </c>
      <c r="O508">
        <v>1.8527256302411166</v>
      </c>
    </row>
    <row r="509" spans="1:15" x14ac:dyDescent="0.25">
      <c r="A509">
        <v>585</v>
      </c>
      <c r="B509" t="s">
        <v>153</v>
      </c>
      <c r="C509" t="s">
        <v>908</v>
      </c>
      <c r="D509" t="s">
        <v>739</v>
      </c>
      <c r="E509" t="s">
        <v>649</v>
      </c>
      <c r="H509">
        <v>0</v>
      </c>
      <c r="I509">
        <v>0</v>
      </c>
      <c r="J509">
        <v>0</v>
      </c>
      <c r="K509">
        <v>0.72999455634186161</v>
      </c>
      <c r="L509">
        <v>0.72999455634186161</v>
      </c>
      <c r="M509">
        <v>0</v>
      </c>
      <c r="N509">
        <v>0</v>
      </c>
      <c r="O509">
        <v>0.72999455634186161</v>
      </c>
    </row>
    <row r="510" spans="1:15" x14ac:dyDescent="0.25">
      <c r="A510">
        <v>677</v>
      </c>
      <c r="B510" t="s">
        <v>153</v>
      </c>
      <c r="C510" t="s">
        <v>892</v>
      </c>
      <c r="D510" t="s">
        <v>893</v>
      </c>
      <c r="E510" t="s">
        <v>894</v>
      </c>
      <c r="F510">
        <v>1970</v>
      </c>
      <c r="G510" t="s">
        <v>895</v>
      </c>
      <c r="H510">
        <v>0</v>
      </c>
      <c r="I510">
        <v>0</v>
      </c>
      <c r="J510">
        <v>0.4</v>
      </c>
      <c r="K510">
        <v>0</v>
      </c>
      <c r="L510">
        <v>0.4</v>
      </c>
      <c r="M510">
        <v>0</v>
      </c>
      <c r="N510">
        <v>0</v>
      </c>
      <c r="O510">
        <v>0.4</v>
      </c>
    </row>
    <row r="511" spans="1:15" x14ac:dyDescent="0.25">
      <c r="A511">
        <v>154</v>
      </c>
      <c r="B511" t="s">
        <v>153</v>
      </c>
      <c r="C511" t="s">
        <v>116</v>
      </c>
      <c r="D511" t="s">
        <v>114</v>
      </c>
      <c r="E511" t="s">
        <v>78</v>
      </c>
      <c r="F511">
        <v>1974</v>
      </c>
      <c r="G511" t="s">
        <v>99</v>
      </c>
      <c r="H511">
        <v>0</v>
      </c>
      <c r="I511">
        <v>0</v>
      </c>
      <c r="J511">
        <v>0</v>
      </c>
      <c r="K511">
        <v>0.2</v>
      </c>
      <c r="L511">
        <v>0.2</v>
      </c>
      <c r="M511">
        <v>0</v>
      </c>
      <c r="N511">
        <v>0</v>
      </c>
      <c r="O511">
        <v>0.2</v>
      </c>
    </row>
    <row r="512" spans="1:15" x14ac:dyDescent="0.25">
      <c r="A512">
        <v>663</v>
      </c>
      <c r="B512" t="s">
        <v>153</v>
      </c>
      <c r="C512" t="s">
        <v>592</v>
      </c>
      <c r="D512" t="s">
        <v>207</v>
      </c>
      <c r="E512" t="s">
        <v>748</v>
      </c>
      <c r="F512">
        <v>1973</v>
      </c>
      <c r="G512" t="s">
        <v>99</v>
      </c>
      <c r="H512">
        <v>0</v>
      </c>
      <c r="I512">
        <v>0.2</v>
      </c>
      <c r="J512">
        <v>0</v>
      </c>
      <c r="K512">
        <v>0</v>
      </c>
      <c r="L512">
        <v>0.2</v>
      </c>
      <c r="M512">
        <v>0</v>
      </c>
      <c r="N512">
        <v>0</v>
      </c>
      <c r="O512">
        <v>0.2</v>
      </c>
    </row>
    <row r="513" spans="1:15" x14ac:dyDescent="0.25">
      <c r="A513">
        <v>586</v>
      </c>
      <c r="B513" t="s">
        <v>153</v>
      </c>
      <c r="C513" t="s">
        <v>648</v>
      </c>
      <c r="D513" t="s">
        <v>649</v>
      </c>
      <c r="E513" t="s">
        <v>649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</row>
    <row r="514" spans="1:15" x14ac:dyDescent="0.25">
      <c r="A514" s="2">
        <v>350</v>
      </c>
      <c r="B514" s="2" t="s">
        <v>156</v>
      </c>
      <c r="C514" s="2" t="s">
        <v>452</v>
      </c>
      <c r="D514" s="2" t="s">
        <v>120</v>
      </c>
      <c r="E514" s="2" t="s">
        <v>450</v>
      </c>
      <c r="F514" s="2">
        <v>2012</v>
      </c>
      <c r="G514" s="2" t="s">
        <v>451</v>
      </c>
      <c r="H514" s="2">
        <v>1</v>
      </c>
      <c r="I514" s="2">
        <v>1</v>
      </c>
      <c r="J514" s="2">
        <v>0.93495934959349603</v>
      </c>
      <c r="K514" s="2">
        <v>0</v>
      </c>
      <c r="L514" s="2">
        <v>1</v>
      </c>
      <c r="M514" s="2">
        <v>1</v>
      </c>
      <c r="N514" s="2">
        <v>0.93495934959349603</v>
      </c>
      <c r="O514" s="2">
        <v>2.934959349593496</v>
      </c>
    </row>
    <row r="515" spans="1:15" x14ac:dyDescent="0.25">
      <c r="A515" s="2">
        <v>155</v>
      </c>
      <c r="B515" s="2" t="s">
        <v>156</v>
      </c>
      <c r="C515" s="2" t="s">
        <v>141</v>
      </c>
      <c r="D515" s="2" t="s">
        <v>157</v>
      </c>
      <c r="E515" s="2" t="s">
        <v>78</v>
      </c>
      <c r="F515" s="2">
        <v>2012</v>
      </c>
      <c r="G515" s="2" t="s">
        <v>158</v>
      </c>
      <c r="H515" s="2">
        <v>0.2</v>
      </c>
      <c r="I515" s="2">
        <v>0.94285714285714295</v>
      </c>
      <c r="J515" s="2">
        <v>0.94262295081967218</v>
      </c>
      <c r="K515" s="2">
        <v>1</v>
      </c>
      <c r="L515" s="2">
        <v>1</v>
      </c>
      <c r="M515" s="2">
        <v>0.94285714285714295</v>
      </c>
      <c r="N515" s="2">
        <v>0.94262295081967218</v>
      </c>
      <c r="O515" s="2">
        <v>2.885480093676815</v>
      </c>
    </row>
    <row r="516" spans="1:15" x14ac:dyDescent="0.25">
      <c r="A516" s="2">
        <v>407</v>
      </c>
      <c r="B516" s="2" t="s">
        <v>156</v>
      </c>
      <c r="C516" s="2" t="s">
        <v>538</v>
      </c>
      <c r="D516" s="2" t="s">
        <v>140</v>
      </c>
      <c r="E516" s="2" t="s">
        <v>517</v>
      </c>
      <c r="F516" s="2">
        <v>2013</v>
      </c>
      <c r="G516" s="2" t="s">
        <v>168</v>
      </c>
      <c r="H516" s="2">
        <v>0</v>
      </c>
      <c r="I516" s="2">
        <v>0.75862068965517249</v>
      </c>
      <c r="J516" s="2">
        <v>1</v>
      </c>
      <c r="K516" s="2">
        <v>0.88785046728971972</v>
      </c>
      <c r="L516" s="2">
        <v>1</v>
      </c>
      <c r="M516" s="2">
        <v>0.88785046728971972</v>
      </c>
      <c r="N516" s="2">
        <v>0.75862068965517249</v>
      </c>
      <c r="O516" s="2">
        <v>2.6464711569448922</v>
      </c>
    </row>
    <row r="517" spans="1:15" x14ac:dyDescent="0.25">
      <c r="A517">
        <v>556</v>
      </c>
      <c r="B517" t="s">
        <v>156</v>
      </c>
      <c r="C517" t="s">
        <v>761</v>
      </c>
      <c r="D517" t="s">
        <v>762</v>
      </c>
      <c r="E517" t="s">
        <v>517</v>
      </c>
      <c r="F517">
        <v>2012</v>
      </c>
      <c r="G517" t="s">
        <v>21</v>
      </c>
      <c r="H517">
        <v>0</v>
      </c>
      <c r="I517">
        <v>0.81987577639751552</v>
      </c>
      <c r="J517">
        <v>0.8712121212121211</v>
      </c>
      <c r="K517">
        <v>0.91346153846153844</v>
      </c>
      <c r="L517">
        <v>0.91346153846153844</v>
      </c>
      <c r="M517">
        <v>0.8712121212121211</v>
      </c>
      <c r="N517">
        <v>0.81987577639751552</v>
      </c>
      <c r="O517">
        <v>2.6045494360711752</v>
      </c>
    </row>
    <row r="518" spans="1:15" x14ac:dyDescent="0.25">
      <c r="A518">
        <v>261</v>
      </c>
      <c r="B518" t="s">
        <v>156</v>
      </c>
      <c r="C518" t="s">
        <v>206</v>
      </c>
      <c r="D518" t="s">
        <v>327</v>
      </c>
      <c r="E518" t="s">
        <v>269</v>
      </c>
      <c r="F518">
        <v>2014</v>
      </c>
      <c r="G518" t="s">
        <v>270</v>
      </c>
      <c r="H518">
        <v>0.59803921568627449</v>
      </c>
      <c r="I518">
        <v>0.66331658291457296</v>
      </c>
      <c r="J518">
        <v>0.84558823529411764</v>
      </c>
      <c r="K518">
        <v>0.82608695652173925</v>
      </c>
      <c r="L518">
        <v>0.84558823529411764</v>
      </c>
      <c r="M518">
        <v>0.82608695652173925</v>
      </c>
      <c r="N518">
        <v>0.66331658291457296</v>
      </c>
      <c r="O518">
        <v>2.3349917747304301</v>
      </c>
    </row>
    <row r="519" spans="1:15" x14ac:dyDescent="0.25">
      <c r="A519">
        <v>548</v>
      </c>
      <c r="B519" t="s">
        <v>156</v>
      </c>
      <c r="C519" t="s">
        <v>684</v>
      </c>
      <c r="D519" t="s">
        <v>401</v>
      </c>
      <c r="E519" t="s">
        <v>631</v>
      </c>
      <c r="F519">
        <v>2013</v>
      </c>
      <c r="G519" t="s">
        <v>632</v>
      </c>
      <c r="H519">
        <v>0.2</v>
      </c>
      <c r="I519">
        <v>0.74576271186440679</v>
      </c>
      <c r="J519">
        <v>0.85820895522388052</v>
      </c>
      <c r="K519">
        <v>0.71969696969696972</v>
      </c>
      <c r="L519">
        <v>0.85820895522388052</v>
      </c>
      <c r="M519">
        <v>0.74576271186440679</v>
      </c>
      <c r="N519">
        <v>0.71969696969696972</v>
      </c>
      <c r="O519">
        <v>2.323668636785257</v>
      </c>
    </row>
    <row r="520" spans="1:15" x14ac:dyDescent="0.25">
      <c r="A520">
        <v>380</v>
      </c>
      <c r="B520" t="s">
        <v>156</v>
      </c>
      <c r="C520" t="s">
        <v>501</v>
      </c>
      <c r="D520" t="s">
        <v>34</v>
      </c>
      <c r="E520" t="s">
        <v>463</v>
      </c>
      <c r="F520">
        <v>2013</v>
      </c>
      <c r="G520" t="s">
        <v>467</v>
      </c>
      <c r="H520">
        <v>0.4</v>
      </c>
      <c r="I520">
        <v>0.65024630541871919</v>
      </c>
      <c r="J520">
        <v>0.89147286821705418</v>
      </c>
      <c r="K520">
        <v>0.74803149606299213</v>
      </c>
      <c r="L520">
        <v>0.89147286821705418</v>
      </c>
      <c r="M520">
        <v>0.74803149606299213</v>
      </c>
      <c r="N520">
        <v>0.65024630541871919</v>
      </c>
      <c r="O520">
        <v>2.2897506696987655</v>
      </c>
    </row>
    <row r="521" spans="1:15" x14ac:dyDescent="0.25">
      <c r="A521">
        <v>549</v>
      </c>
      <c r="B521" t="s">
        <v>156</v>
      </c>
      <c r="C521" t="s">
        <v>714</v>
      </c>
      <c r="D521" t="s">
        <v>68</v>
      </c>
      <c r="E521" t="s">
        <v>631</v>
      </c>
      <c r="F521">
        <v>2013</v>
      </c>
      <c r="G521" t="s">
        <v>632</v>
      </c>
      <c r="H521">
        <v>0.59803921568627449</v>
      </c>
      <c r="I521">
        <v>0.80487804878048785</v>
      </c>
      <c r="J521">
        <v>0.70987654320987648</v>
      </c>
      <c r="K521">
        <v>0.77235772357723587</v>
      </c>
      <c r="L521">
        <v>0.80487804878048785</v>
      </c>
      <c r="M521">
        <v>0.77235772357723587</v>
      </c>
      <c r="N521">
        <v>0.70987654320987648</v>
      </c>
      <c r="O521">
        <v>2.2871123155676001</v>
      </c>
    </row>
    <row r="522" spans="1:15" x14ac:dyDescent="0.25">
      <c r="A522">
        <v>260</v>
      </c>
      <c r="B522" t="s">
        <v>156</v>
      </c>
      <c r="C522" t="s">
        <v>326</v>
      </c>
      <c r="D522" t="s">
        <v>157</v>
      </c>
      <c r="E522" t="s">
        <v>269</v>
      </c>
      <c r="F522">
        <v>2012</v>
      </c>
      <c r="G522" t="s">
        <v>270</v>
      </c>
      <c r="H522">
        <v>0</v>
      </c>
      <c r="I522">
        <v>0.40366972477064222</v>
      </c>
      <c r="J522">
        <v>0.84558823529411764</v>
      </c>
      <c r="K522">
        <v>0.83333333333333348</v>
      </c>
      <c r="L522">
        <v>0.84558823529411764</v>
      </c>
      <c r="M522">
        <v>0.83333333333333348</v>
      </c>
      <c r="N522">
        <v>0.40366972477064222</v>
      </c>
      <c r="O522">
        <v>2.0825912933980932</v>
      </c>
    </row>
    <row r="523" spans="1:15" x14ac:dyDescent="0.25">
      <c r="A523">
        <v>542</v>
      </c>
      <c r="B523" t="s">
        <v>156</v>
      </c>
      <c r="C523" t="s">
        <v>708</v>
      </c>
      <c r="D523" t="s">
        <v>131</v>
      </c>
      <c r="E523" t="s">
        <v>631</v>
      </c>
      <c r="F523">
        <v>2012</v>
      </c>
      <c r="G523" t="s">
        <v>632</v>
      </c>
      <c r="H523">
        <v>0.2</v>
      </c>
      <c r="I523">
        <v>0.78571428571428592</v>
      </c>
      <c r="J523">
        <v>0.48728813559322026</v>
      </c>
      <c r="K523">
        <v>0.74803149606299213</v>
      </c>
      <c r="L523">
        <v>0.78571428571428592</v>
      </c>
      <c r="M523">
        <v>0.74803149606299213</v>
      </c>
      <c r="N523">
        <v>0.48728813559322026</v>
      </c>
      <c r="O523">
        <v>2.0210339173704983</v>
      </c>
    </row>
    <row r="524" spans="1:15" x14ac:dyDescent="0.25">
      <c r="A524">
        <v>405</v>
      </c>
      <c r="B524" t="s">
        <v>156</v>
      </c>
      <c r="C524" t="s">
        <v>535</v>
      </c>
      <c r="D524" t="s">
        <v>536</v>
      </c>
      <c r="E524" t="s">
        <v>517</v>
      </c>
      <c r="F524">
        <v>2013</v>
      </c>
      <c r="G524" t="s">
        <v>168</v>
      </c>
      <c r="H524">
        <v>0</v>
      </c>
      <c r="I524">
        <v>0.40366972477064222</v>
      </c>
      <c r="J524">
        <v>0.85185185185185186</v>
      </c>
      <c r="K524">
        <v>0.76</v>
      </c>
      <c r="L524">
        <v>0.85185185185185186</v>
      </c>
      <c r="M524">
        <v>0.76</v>
      </c>
      <c r="N524">
        <v>0.40366972477064222</v>
      </c>
      <c r="O524">
        <v>2.0155215766224943</v>
      </c>
    </row>
    <row r="525" spans="1:15" x14ac:dyDescent="0.25">
      <c r="A525">
        <v>551</v>
      </c>
      <c r="B525" t="s">
        <v>156</v>
      </c>
      <c r="C525" t="s">
        <v>667</v>
      </c>
      <c r="D525" t="s">
        <v>34</v>
      </c>
      <c r="E525" t="s">
        <v>631</v>
      </c>
      <c r="F525">
        <v>2013</v>
      </c>
      <c r="G525" t="s">
        <v>632</v>
      </c>
      <c r="H525">
        <v>0.5700934579439253</v>
      </c>
      <c r="I525">
        <v>0.4</v>
      </c>
      <c r="J525">
        <v>0.74193548387096775</v>
      </c>
      <c r="K525">
        <v>0.65517241379310354</v>
      </c>
      <c r="L525">
        <v>0.74193548387096775</v>
      </c>
      <c r="M525">
        <v>0.65517241379310354</v>
      </c>
      <c r="N525">
        <v>0.5700934579439253</v>
      </c>
      <c r="O525">
        <v>1.9672013556079966</v>
      </c>
    </row>
    <row r="526" spans="1:15" x14ac:dyDescent="0.25">
      <c r="A526">
        <v>403</v>
      </c>
      <c r="B526" t="s">
        <v>156</v>
      </c>
      <c r="C526" t="s">
        <v>532</v>
      </c>
      <c r="D526" t="s">
        <v>533</v>
      </c>
      <c r="E526" t="s">
        <v>517</v>
      </c>
      <c r="F526">
        <v>2013</v>
      </c>
      <c r="G526" t="s">
        <v>168</v>
      </c>
      <c r="H526">
        <v>0</v>
      </c>
      <c r="I526">
        <v>0.64390243902439026</v>
      </c>
      <c r="J526">
        <v>0.59895833333333337</v>
      </c>
      <c r="K526">
        <v>0.64189189189189189</v>
      </c>
      <c r="L526">
        <v>0.64390243902439026</v>
      </c>
      <c r="M526">
        <v>0.64189189189189189</v>
      </c>
      <c r="N526">
        <v>0.59895833333333337</v>
      </c>
      <c r="O526">
        <v>1.8847526642496155</v>
      </c>
    </row>
    <row r="527" spans="1:15" x14ac:dyDescent="0.25">
      <c r="A527">
        <v>406</v>
      </c>
      <c r="B527" t="s">
        <v>156</v>
      </c>
      <c r="C527" t="s">
        <v>537</v>
      </c>
      <c r="D527" t="s">
        <v>68</v>
      </c>
      <c r="E527" t="s">
        <v>517</v>
      </c>
      <c r="F527">
        <v>2012</v>
      </c>
      <c r="G527" t="s">
        <v>168</v>
      </c>
      <c r="H527">
        <v>0</v>
      </c>
      <c r="I527">
        <v>0.46808510638297873</v>
      </c>
      <c r="J527">
        <v>0.75657894736842102</v>
      </c>
      <c r="K527">
        <v>0.61688311688311692</v>
      </c>
      <c r="L527">
        <v>0.75657894736842102</v>
      </c>
      <c r="M527">
        <v>0.61688311688311692</v>
      </c>
      <c r="N527">
        <v>0.46808510638297873</v>
      </c>
      <c r="O527">
        <v>1.8415471706345166</v>
      </c>
    </row>
    <row r="528" spans="1:15" x14ac:dyDescent="0.25">
      <c r="A528">
        <v>408</v>
      </c>
      <c r="B528" t="s">
        <v>156</v>
      </c>
      <c r="C528" t="s">
        <v>539</v>
      </c>
      <c r="D528" t="s">
        <v>114</v>
      </c>
      <c r="E528" t="s">
        <v>517</v>
      </c>
      <c r="F528">
        <v>2012</v>
      </c>
      <c r="G528" t="s">
        <v>168</v>
      </c>
      <c r="H528">
        <v>0</v>
      </c>
      <c r="I528">
        <v>0.57142857142857151</v>
      </c>
      <c r="J528">
        <v>0.87786259541984735</v>
      </c>
      <c r="K528">
        <v>0.2</v>
      </c>
      <c r="L528">
        <v>0.87786259541984735</v>
      </c>
      <c r="M528">
        <v>0.57142857142857151</v>
      </c>
      <c r="N528">
        <v>0.2</v>
      </c>
      <c r="O528">
        <v>1.6492911668484187</v>
      </c>
    </row>
    <row r="529" spans="1:15" x14ac:dyDescent="0.25">
      <c r="A529">
        <v>553</v>
      </c>
      <c r="B529" t="s">
        <v>156</v>
      </c>
      <c r="C529" t="s">
        <v>716</v>
      </c>
      <c r="D529" t="s">
        <v>114</v>
      </c>
      <c r="E529" t="s">
        <v>631</v>
      </c>
      <c r="F529">
        <v>2013</v>
      </c>
      <c r="G529" t="s">
        <v>632</v>
      </c>
      <c r="H529">
        <v>0.4</v>
      </c>
      <c r="I529">
        <v>0.4</v>
      </c>
      <c r="J529">
        <v>0.48117154811715485</v>
      </c>
      <c r="K529">
        <v>0.76</v>
      </c>
      <c r="L529">
        <v>0.76</v>
      </c>
      <c r="M529">
        <v>0.48117154811715485</v>
      </c>
      <c r="N529">
        <v>0.4</v>
      </c>
      <c r="O529">
        <v>1.6411715481171547</v>
      </c>
    </row>
    <row r="530" spans="1:15" x14ac:dyDescent="0.25">
      <c r="A530">
        <v>379</v>
      </c>
      <c r="B530" t="s">
        <v>156</v>
      </c>
      <c r="C530" t="s">
        <v>500</v>
      </c>
      <c r="D530" t="s">
        <v>138</v>
      </c>
      <c r="E530" t="s">
        <v>463</v>
      </c>
      <c r="F530">
        <v>2012</v>
      </c>
      <c r="G530" t="s">
        <v>464</v>
      </c>
      <c r="H530">
        <v>0.4</v>
      </c>
      <c r="I530">
        <v>0.4</v>
      </c>
      <c r="J530">
        <v>0.83333333333333337</v>
      </c>
      <c r="K530">
        <v>0.4</v>
      </c>
      <c r="L530">
        <v>0.83333333333333337</v>
      </c>
      <c r="M530">
        <v>0.4</v>
      </c>
      <c r="N530">
        <v>0.4</v>
      </c>
      <c r="O530">
        <v>1.6333333333333333</v>
      </c>
    </row>
    <row r="531" spans="1:15" x14ac:dyDescent="0.25">
      <c r="A531">
        <v>404</v>
      </c>
      <c r="B531" t="s">
        <v>156</v>
      </c>
      <c r="C531" t="s">
        <v>534</v>
      </c>
      <c r="D531" t="s">
        <v>34</v>
      </c>
      <c r="E531" t="s">
        <v>517</v>
      </c>
      <c r="F531">
        <v>2013</v>
      </c>
      <c r="G531" t="s">
        <v>168</v>
      </c>
      <c r="H531">
        <v>0</v>
      </c>
      <c r="I531">
        <v>0.8</v>
      </c>
      <c r="J531">
        <v>0</v>
      </c>
      <c r="K531">
        <v>0.81196581196581197</v>
      </c>
      <c r="L531">
        <v>0.81196581196581197</v>
      </c>
      <c r="M531">
        <v>0.8</v>
      </c>
      <c r="N531">
        <v>0</v>
      </c>
      <c r="O531">
        <v>1.611965811965812</v>
      </c>
    </row>
    <row r="532" spans="1:15" x14ac:dyDescent="0.25">
      <c r="A532">
        <v>411</v>
      </c>
      <c r="B532" t="s">
        <v>156</v>
      </c>
      <c r="C532" t="s">
        <v>542</v>
      </c>
      <c r="D532" t="s">
        <v>150</v>
      </c>
      <c r="E532" t="s">
        <v>517</v>
      </c>
      <c r="F532">
        <v>2013</v>
      </c>
      <c r="G532" t="s">
        <v>168</v>
      </c>
      <c r="H532">
        <v>0</v>
      </c>
      <c r="I532">
        <v>0.71739130434782605</v>
      </c>
      <c r="J532">
        <v>0.4</v>
      </c>
      <c r="K532">
        <v>0.48223350253807107</v>
      </c>
      <c r="L532">
        <v>0.71739130434782605</v>
      </c>
      <c r="M532">
        <v>0.48223350253807107</v>
      </c>
      <c r="N532">
        <v>0.4</v>
      </c>
      <c r="O532">
        <v>1.5996248068858971</v>
      </c>
    </row>
    <row r="533" spans="1:15" x14ac:dyDescent="0.25">
      <c r="A533">
        <v>259</v>
      </c>
      <c r="B533" t="s">
        <v>156</v>
      </c>
      <c r="C533" t="s">
        <v>325</v>
      </c>
      <c r="D533" t="s">
        <v>307</v>
      </c>
      <c r="E533" t="s">
        <v>269</v>
      </c>
      <c r="F533">
        <v>2012</v>
      </c>
      <c r="G533" t="s">
        <v>270</v>
      </c>
      <c r="H533">
        <v>0.51260504201680668</v>
      </c>
      <c r="I533">
        <v>0.4</v>
      </c>
      <c r="J533">
        <v>0</v>
      </c>
      <c r="K533">
        <v>0.68345323741007202</v>
      </c>
      <c r="L533">
        <v>0.68345323741007202</v>
      </c>
      <c r="M533">
        <v>0.51260504201680668</v>
      </c>
      <c r="N533">
        <v>0.4</v>
      </c>
      <c r="O533">
        <v>1.5960582794268787</v>
      </c>
    </row>
    <row r="534" spans="1:15" x14ac:dyDescent="0.25">
      <c r="A534">
        <v>327</v>
      </c>
      <c r="B534" t="s">
        <v>156</v>
      </c>
      <c r="C534" t="s">
        <v>419</v>
      </c>
      <c r="D534" t="s">
        <v>178</v>
      </c>
      <c r="E534" t="s">
        <v>368</v>
      </c>
      <c r="F534">
        <v>2012</v>
      </c>
      <c r="G534" t="s">
        <v>374</v>
      </c>
      <c r="H534">
        <v>0.4</v>
      </c>
      <c r="I534">
        <v>0.59459459459459463</v>
      </c>
      <c r="J534">
        <v>0</v>
      </c>
      <c r="K534">
        <v>0.59006211180124224</v>
      </c>
      <c r="L534">
        <v>0.59459459459459463</v>
      </c>
      <c r="M534">
        <v>0.59006211180124224</v>
      </c>
      <c r="N534">
        <v>0.4</v>
      </c>
      <c r="O534">
        <v>1.5846567063958368</v>
      </c>
    </row>
    <row r="535" spans="1:15" x14ac:dyDescent="0.25">
      <c r="A535">
        <v>262</v>
      </c>
      <c r="B535" t="s">
        <v>156</v>
      </c>
      <c r="C535" t="s">
        <v>328</v>
      </c>
      <c r="D535" t="s">
        <v>329</v>
      </c>
      <c r="E535" t="s">
        <v>269</v>
      </c>
      <c r="F535">
        <v>2012</v>
      </c>
      <c r="G535" t="s">
        <v>270</v>
      </c>
      <c r="H535">
        <v>0.4</v>
      </c>
      <c r="I535">
        <v>0.56896551724137934</v>
      </c>
      <c r="J535">
        <v>0.54502369668246442</v>
      </c>
      <c r="K535">
        <v>0</v>
      </c>
      <c r="L535">
        <v>0.56896551724137934</v>
      </c>
      <c r="M535">
        <v>0.54502369668246442</v>
      </c>
      <c r="N535">
        <v>0.4</v>
      </c>
      <c r="O535">
        <v>1.5139892139238436</v>
      </c>
    </row>
    <row r="536" spans="1:15" x14ac:dyDescent="0.25">
      <c r="A536">
        <v>550</v>
      </c>
      <c r="B536" t="s">
        <v>156</v>
      </c>
      <c r="C536" t="s">
        <v>634</v>
      </c>
      <c r="D536" t="s">
        <v>178</v>
      </c>
      <c r="E536" t="s">
        <v>631</v>
      </c>
      <c r="F536">
        <v>2013</v>
      </c>
      <c r="G536" t="s">
        <v>632</v>
      </c>
      <c r="H536">
        <v>0.2</v>
      </c>
      <c r="I536">
        <v>0.4</v>
      </c>
      <c r="J536">
        <v>0.60209424083769647</v>
      </c>
      <c r="K536">
        <v>0.50531914893617025</v>
      </c>
      <c r="L536">
        <v>0.60209424083769647</v>
      </c>
      <c r="M536">
        <v>0.50531914893617025</v>
      </c>
      <c r="N536">
        <v>0.4</v>
      </c>
      <c r="O536">
        <v>1.5074133897738666</v>
      </c>
    </row>
    <row r="537" spans="1:15" x14ac:dyDescent="0.25">
      <c r="A537">
        <v>326</v>
      </c>
      <c r="B537" t="s">
        <v>156</v>
      </c>
      <c r="C537" t="s">
        <v>403</v>
      </c>
      <c r="D537" t="s">
        <v>34</v>
      </c>
      <c r="E537" t="s">
        <v>368</v>
      </c>
      <c r="F537">
        <v>2015</v>
      </c>
      <c r="G537" t="s">
        <v>421</v>
      </c>
      <c r="H537">
        <v>0</v>
      </c>
      <c r="I537">
        <v>0.52173913043478259</v>
      </c>
      <c r="J537">
        <v>0.47916666666666663</v>
      </c>
      <c r="K537">
        <v>0.48969072164948457</v>
      </c>
      <c r="L537">
        <v>0.52173913043478259</v>
      </c>
      <c r="M537">
        <v>0.48969072164948457</v>
      </c>
      <c r="N537">
        <v>0.47916666666666663</v>
      </c>
      <c r="O537">
        <v>1.4905965187509338</v>
      </c>
    </row>
    <row r="538" spans="1:15" x14ac:dyDescent="0.25">
      <c r="A538">
        <v>412</v>
      </c>
      <c r="B538" t="s">
        <v>156</v>
      </c>
      <c r="C538" t="s">
        <v>543</v>
      </c>
      <c r="D538" t="s">
        <v>201</v>
      </c>
      <c r="E538" t="s">
        <v>517</v>
      </c>
      <c r="F538">
        <v>2013</v>
      </c>
      <c r="G538" t="s">
        <v>168</v>
      </c>
      <c r="H538">
        <v>0</v>
      </c>
      <c r="I538">
        <v>0.4</v>
      </c>
      <c r="J538">
        <v>0.47916666666666663</v>
      </c>
      <c r="K538">
        <v>0.57228915662650615</v>
      </c>
      <c r="L538">
        <v>0.57228915662650615</v>
      </c>
      <c r="M538">
        <v>0.47916666666666663</v>
      </c>
      <c r="N538">
        <v>0.4</v>
      </c>
      <c r="O538">
        <v>1.4514558232931729</v>
      </c>
    </row>
    <row r="539" spans="1:15" x14ac:dyDescent="0.25">
      <c r="A539">
        <v>325</v>
      </c>
      <c r="B539" t="s">
        <v>156</v>
      </c>
      <c r="C539" t="s">
        <v>409</v>
      </c>
      <c r="D539" t="s">
        <v>34</v>
      </c>
      <c r="E539" t="s">
        <v>368</v>
      </c>
      <c r="F539">
        <v>2012</v>
      </c>
      <c r="G539" t="s">
        <v>99</v>
      </c>
      <c r="H539">
        <v>0.4</v>
      </c>
      <c r="I539">
        <v>0.5641025641025641</v>
      </c>
      <c r="J539">
        <v>0.4</v>
      </c>
      <c r="K539">
        <v>0.40948275862068972</v>
      </c>
      <c r="L539">
        <v>0.5641025641025641</v>
      </c>
      <c r="M539">
        <v>0.40948275862068972</v>
      </c>
      <c r="N539">
        <v>0.4</v>
      </c>
      <c r="O539">
        <v>1.3735853227232537</v>
      </c>
    </row>
    <row r="540" spans="1:15" x14ac:dyDescent="0.25">
      <c r="A540">
        <v>528</v>
      </c>
      <c r="B540" t="s">
        <v>156</v>
      </c>
      <c r="C540" t="s">
        <v>694</v>
      </c>
      <c r="D540" t="s">
        <v>75</v>
      </c>
      <c r="E540" t="s">
        <v>631</v>
      </c>
      <c r="F540">
        <v>2015</v>
      </c>
      <c r="G540" t="s">
        <v>695</v>
      </c>
      <c r="H540">
        <v>0.55454545454545445</v>
      </c>
      <c r="I540">
        <v>0.4</v>
      </c>
      <c r="J540">
        <v>0.4</v>
      </c>
      <c r="K540">
        <v>0</v>
      </c>
      <c r="L540">
        <v>0.55454545454545445</v>
      </c>
      <c r="M540">
        <v>0.4</v>
      </c>
      <c r="N540">
        <v>0.4</v>
      </c>
      <c r="O540">
        <v>1.3545454545454545</v>
      </c>
    </row>
    <row r="541" spans="1:15" x14ac:dyDescent="0.25">
      <c r="A541">
        <v>381</v>
      </c>
      <c r="B541" t="s">
        <v>156</v>
      </c>
      <c r="C541" t="s">
        <v>139</v>
      </c>
      <c r="D541" t="s">
        <v>358</v>
      </c>
      <c r="E541" t="s">
        <v>463</v>
      </c>
      <c r="F541">
        <v>2013</v>
      </c>
      <c r="G541" t="s">
        <v>464</v>
      </c>
      <c r="H541">
        <v>0.4</v>
      </c>
      <c r="I541">
        <v>0.55230125523012563</v>
      </c>
      <c r="J541">
        <v>0</v>
      </c>
      <c r="K541">
        <v>0.4</v>
      </c>
      <c r="L541">
        <v>0.55230125523012563</v>
      </c>
      <c r="M541">
        <v>0.4</v>
      </c>
      <c r="N541">
        <v>0.4</v>
      </c>
      <c r="O541">
        <v>1.3523012552301257</v>
      </c>
    </row>
    <row r="542" spans="1:15" x14ac:dyDescent="0.25">
      <c r="A542">
        <v>328</v>
      </c>
      <c r="B542" t="s">
        <v>156</v>
      </c>
      <c r="C542" t="s">
        <v>419</v>
      </c>
      <c r="D542" t="s">
        <v>405</v>
      </c>
      <c r="E542" t="s">
        <v>368</v>
      </c>
      <c r="F542">
        <v>2012</v>
      </c>
      <c r="G542" t="s">
        <v>374</v>
      </c>
      <c r="H542">
        <v>0.4</v>
      </c>
      <c r="I542">
        <v>0.68041237113402064</v>
      </c>
      <c r="J542">
        <v>0</v>
      </c>
      <c r="K542">
        <v>0.2</v>
      </c>
      <c r="L542">
        <v>0.68041237113402064</v>
      </c>
      <c r="M542">
        <v>0.4</v>
      </c>
      <c r="N542">
        <v>0.2</v>
      </c>
      <c r="O542">
        <v>1.2804123711340207</v>
      </c>
    </row>
    <row r="543" spans="1:15" x14ac:dyDescent="0.25">
      <c r="A543">
        <v>175</v>
      </c>
      <c r="B543" t="s">
        <v>156</v>
      </c>
      <c r="C543" t="s">
        <v>200</v>
      </c>
      <c r="D543" t="s">
        <v>201</v>
      </c>
      <c r="E543" t="s">
        <v>193</v>
      </c>
      <c r="F543">
        <v>2012</v>
      </c>
      <c r="G543" t="s">
        <v>194</v>
      </c>
      <c r="H543">
        <v>0</v>
      </c>
      <c r="I543">
        <v>0.49811320754716981</v>
      </c>
      <c r="J543">
        <v>0</v>
      </c>
      <c r="K543">
        <v>0.76</v>
      </c>
      <c r="L543">
        <v>0.76</v>
      </c>
      <c r="M543">
        <v>0.49811320754716981</v>
      </c>
      <c r="N543">
        <v>0</v>
      </c>
      <c r="O543">
        <v>1.2581132075471699</v>
      </c>
    </row>
    <row r="544" spans="1:15" x14ac:dyDescent="0.25">
      <c r="A544">
        <v>281</v>
      </c>
      <c r="B544" t="s">
        <v>156</v>
      </c>
      <c r="C544" t="s">
        <v>364</v>
      </c>
      <c r="D544" t="s">
        <v>329</v>
      </c>
      <c r="E544" t="s">
        <v>365</v>
      </c>
      <c r="F544">
        <v>2015</v>
      </c>
      <c r="G544" t="s">
        <v>366</v>
      </c>
      <c r="H544">
        <v>0.2</v>
      </c>
      <c r="I544">
        <v>0.2</v>
      </c>
      <c r="J544">
        <v>0.60209424083769647</v>
      </c>
      <c r="K544">
        <v>0.4</v>
      </c>
      <c r="L544">
        <v>0.60209424083769647</v>
      </c>
      <c r="M544">
        <v>0.4</v>
      </c>
      <c r="N544">
        <v>0.2</v>
      </c>
      <c r="O544">
        <v>1.2020942408376964</v>
      </c>
    </row>
    <row r="545" spans="1:15" x14ac:dyDescent="0.25">
      <c r="A545">
        <v>543</v>
      </c>
      <c r="B545" t="s">
        <v>156</v>
      </c>
      <c r="C545" t="s">
        <v>709</v>
      </c>
      <c r="D545" t="s">
        <v>219</v>
      </c>
      <c r="E545" t="s">
        <v>631</v>
      </c>
      <c r="F545">
        <v>2012</v>
      </c>
      <c r="G545" t="s">
        <v>632</v>
      </c>
      <c r="H545">
        <v>0.4</v>
      </c>
      <c r="I545">
        <v>0.4</v>
      </c>
      <c r="J545">
        <v>0.4</v>
      </c>
      <c r="K545">
        <v>0.4</v>
      </c>
      <c r="L545">
        <v>0.4</v>
      </c>
      <c r="M545">
        <v>0.4</v>
      </c>
      <c r="N545">
        <v>0.4</v>
      </c>
      <c r="O545">
        <v>1.2000000000000002</v>
      </c>
    </row>
    <row r="546" spans="1:15" x14ac:dyDescent="0.25">
      <c r="A546">
        <v>410</v>
      </c>
      <c r="B546" t="s">
        <v>156</v>
      </c>
      <c r="C546" t="s">
        <v>541</v>
      </c>
      <c r="D546" t="s">
        <v>352</v>
      </c>
      <c r="E546" t="s">
        <v>517</v>
      </c>
      <c r="F546">
        <v>2013</v>
      </c>
      <c r="G546" t="s">
        <v>168</v>
      </c>
      <c r="H546">
        <v>0</v>
      </c>
      <c r="I546">
        <v>0</v>
      </c>
      <c r="J546">
        <v>0.4</v>
      </c>
      <c r="K546">
        <v>0.73643410852713176</v>
      </c>
      <c r="L546">
        <v>0.73643410852713176</v>
      </c>
      <c r="M546">
        <v>0.4</v>
      </c>
      <c r="N546">
        <v>0</v>
      </c>
      <c r="O546">
        <v>1.1364341085271317</v>
      </c>
    </row>
    <row r="547" spans="1:15" x14ac:dyDescent="0.25">
      <c r="A547">
        <v>607</v>
      </c>
      <c r="B547" t="s">
        <v>156</v>
      </c>
      <c r="C547" t="s">
        <v>576</v>
      </c>
      <c r="D547" t="s">
        <v>148</v>
      </c>
      <c r="E547" t="s">
        <v>193</v>
      </c>
      <c r="F547">
        <v>2012</v>
      </c>
      <c r="G547" t="s">
        <v>194</v>
      </c>
      <c r="H547">
        <v>0</v>
      </c>
      <c r="I547">
        <v>0.4</v>
      </c>
      <c r="J547">
        <v>0</v>
      </c>
      <c r="K547">
        <v>0.62091503267973869</v>
      </c>
      <c r="L547">
        <v>0.62091503267973869</v>
      </c>
      <c r="M547">
        <v>0.4</v>
      </c>
      <c r="N547">
        <v>0</v>
      </c>
      <c r="O547">
        <v>1.0209150326797387</v>
      </c>
    </row>
    <row r="548" spans="1:15" x14ac:dyDescent="0.25">
      <c r="A548">
        <v>678</v>
      </c>
      <c r="B548" t="s">
        <v>156</v>
      </c>
      <c r="C548" t="s">
        <v>833</v>
      </c>
      <c r="D548" t="s">
        <v>128</v>
      </c>
      <c r="E548" t="s">
        <v>517</v>
      </c>
      <c r="F548">
        <v>2012</v>
      </c>
      <c r="G548" t="s">
        <v>865</v>
      </c>
      <c r="H548">
        <v>0</v>
      </c>
      <c r="I548">
        <v>0</v>
      </c>
      <c r="J548">
        <v>0.48523206751054848</v>
      </c>
      <c r="K548">
        <v>0.4</v>
      </c>
      <c r="L548">
        <v>0.48523206751054848</v>
      </c>
      <c r="M548">
        <v>0.4</v>
      </c>
      <c r="N548">
        <v>0</v>
      </c>
      <c r="O548">
        <v>0.8852320675105485</v>
      </c>
    </row>
    <row r="549" spans="1:15" x14ac:dyDescent="0.25">
      <c r="A549">
        <v>545</v>
      </c>
      <c r="B549" t="s">
        <v>156</v>
      </c>
      <c r="C549" t="s">
        <v>712</v>
      </c>
      <c r="D549" t="s">
        <v>140</v>
      </c>
      <c r="E549" t="s">
        <v>631</v>
      </c>
      <c r="F549">
        <v>2013</v>
      </c>
      <c r="G549" t="s">
        <v>632</v>
      </c>
      <c r="H549">
        <v>0.4</v>
      </c>
      <c r="I549">
        <v>0.2</v>
      </c>
      <c r="J549">
        <v>0</v>
      </c>
      <c r="K549">
        <v>0</v>
      </c>
      <c r="L549">
        <v>0.4</v>
      </c>
      <c r="M549">
        <v>0.2</v>
      </c>
      <c r="N549">
        <v>0</v>
      </c>
      <c r="O549">
        <v>0.60000000000000009</v>
      </c>
    </row>
    <row r="550" spans="1:15" x14ac:dyDescent="0.25">
      <c r="A550">
        <v>409</v>
      </c>
      <c r="B550" t="s">
        <v>156</v>
      </c>
      <c r="C550" t="s">
        <v>540</v>
      </c>
      <c r="D550" t="s">
        <v>34</v>
      </c>
      <c r="E550" t="s">
        <v>517</v>
      </c>
      <c r="F550">
        <v>2013</v>
      </c>
      <c r="G550" t="s">
        <v>168</v>
      </c>
      <c r="H550">
        <v>0</v>
      </c>
      <c r="I550">
        <v>0.57391304347826078</v>
      </c>
      <c r="J550">
        <v>0</v>
      </c>
      <c r="K550">
        <v>0</v>
      </c>
      <c r="L550">
        <v>0.57391304347826078</v>
      </c>
      <c r="M550">
        <v>0</v>
      </c>
      <c r="N550">
        <v>0</v>
      </c>
      <c r="O550">
        <v>0.57391304347826078</v>
      </c>
    </row>
    <row r="551" spans="1:15" x14ac:dyDescent="0.25">
      <c r="A551">
        <v>176</v>
      </c>
      <c r="B551" t="s">
        <v>156</v>
      </c>
      <c r="C551" t="s">
        <v>202</v>
      </c>
      <c r="D551" t="s">
        <v>203</v>
      </c>
      <c r="E551" t="s">
        <v>193</v>
      </c>
      <c r="F551">
        <v>2012</v>
      </c>
      <c r="G551" t="s">
        <v>194</v>
      </c>
      <c r="H551">
        <v>0.53982300884955747</v>
      </c>
      <c r="I551">
        <v>0</v>
      </c>
      <c r="J551">
        <v>0</v>
      </c>
      <c r="K551">
        <v>0</v>
      </c>
      <c r="L551">
        <v>0.53982300884955747</v>
      </c>
      <c r="M551">
        <v>0</v>
      </c>
      <c r="N551">
        <v>0</v>
      </c>
      <c r="O551">
        <v>0.53982300884955747</v>
      </c>
    </row>
    <row r="552" spans="1:15" x14ac:dyDescent="0.25">
      <c r="A552">
        <v>652</v>
      </c>
      <c r="B552" t="s">
        <v>156</v>
      </c>
      <c r="C552" t="s">
        <v>845</v>
      </c>
      <c r="D552" t="s">
        <v>309</v>
      </c>
      <c r="E552" t="s">
        <v>846</v>
      </c>
      <c r="F552">
        <v>2012</v>
      </c>
      <c r="G552" t="s">
        <v>356</v>
      </c>
      <c r="H552">
        <v>0</v>
      </c>
      <c r="I552">
        <v>0.4647887323943663</v>
      </c>
      <c r="J552">
        <v>0</v>
      </c>
      <c r="K552">
        <v>0</v>
      </c>
      <c r="L552">
        <v>0.4647887323943663</v>
      </c>
      <c r="M552">
        <v>0</v>
      </c>
      <c r="N552">
        <v>0</v>
      </c>
      <c r="O552">
        <v>0.4647887323943663</v>
      </c>
    </row>
    <row r="553" spans="1:15" x14ac:dyDescent="0.25">
      <c r="A553">
        <v>658</v>
      </c>
      <c r="B553" t="s">
        <v>156</v>
      </c>
      <c r="C553" t="s">
        <v>679</v>
      </c>
      <c r="D553" t="s">
        <v>145</v>
      </c>
      <c r="E553" t="s">
        <v>631</v>
      </c>
      <c r="F553">
        <v>2015</v>
      </c>
      <c r="G553" t="s">
        <v>854</v>
      </c>
      <c r="H553">
        <v>0</v>
      </c>
      <c r="I553">
        <v>0</v>
      </c>
      <c r="J553">
        <v>0</v>
      </c>
      <c r="K553">
        <v>0.45238095238095238</v>
      </c>
      <c r="L553">
        <v>0.45238095238095238</v>
      </c>
      <c r="M553">
        <v>0</v>
      </c>
      <c r="N553">
        <v>0</v>
      </c>
      <c r="O553">
        <v>0.45238095238095238</v>
      </c>
    </row>
    <row r="554" spans="1:15" x14ac:dyDescent="0.25">
      <c r="A554">
        <v>184</v>
      </c>
      <c r="B554" t="s">
        <v>156</v>
      </c>
      <c r="C554" t="s">
        <v>222</v>
      </c>
      <c r="D554" t="s">
        <v>25</v>
      </c>
      <c r="E554" t="s">
        <v>223</v>
      </c>
      <c r="F554">
        <v>2012</v>
      </c>
      <c r="G554" t="s">
        <v>225</v>
      </c>
      <c r="H554">
        <v>0.4</v>
      </c>
      <c r="I554">
        <v>0</v>
      </c>
      <c r="J554">
        <v>0</v>
      </c>
      <c r="K554">
        <v>0</v>
      </c>
      <c r="L554">
        <v>0.4</v>
      </c>
      <c r="M554">
        <v>0</v>
      </c>
      <c r="N554">
        <v>0</v>
      </c>
      <c r="O554">
        <v>0.4</v>
      </c>
    </row>
    <row r="555" spans="1:15" x14ac:dyDescent="0.25">
      <c r="A555">
        <v>413</v>
      </c>
      <c r="B555" t="s">
        <v>156</v>
      </c>
      <c r="C555" t="s">
        <v>544</v>
      </c>
      <c r="D555" t="s">
        <v>120</v>
      </c>
      <c r="E555" t="s">
        <v>517</v>
      </c>
      <c r="F555">
        <v>2012</v>
      </c>
      <c r="G555" t="s">
        <v>168</v>
      </c>
      <c r="H555">
        <v>0</v>
      </c>
      <c r="I555">
        <v>0</v>
      </c>
      <c r="J555">
        <v>0.4</v>
      </c>
      <c r="K555">
        <v>0</v>
      </c>
      <c r="L555">
        <v>0.4</v>
      </c>
      <c r="M555">
        <v>0</v>
      </c>
      <c r="N555">
        <v>0</v>
      </c>
      <c r="O555">
        <v>0.4</v>
      </c>
    </row>
    <row r="556" spans="1:15" x14ac:dyDescent="0.25">
      <c r="A556">
        <v>388</v>
      </c>
      <c r="B556" t="s">
        <v>156</v>
      </c>
      <c r="C556" t="s">
        <v>508</v>
      </c>
      <c r="D556" t="s">
        <v>509</v>
      </c>
      <c r="E556" t="s">
        <v>463</v>
      </c>
      <c r="F556">
        <v>2013</v>
      </c>
      <c r="G556" t="s">
        <v>467</v>
      </c>
      <c r="H556">
        <v>0.2</v>
      </c>
      <c r="I556">
        <v>0</v>
      </c>
      <c r="J556">
        <v>0</v>
      </c>
      <c r="K556">
        <v>0</v>
      </c>
      <c r="L556">
        <v>0.2</v>
      </c>
      <c r="M556">
        <v>0</v>
      </c>
      <c r="N556">
        <v>0</v>
      </c>
      <c r="O556">
        <v>0.2</v>
      </c>
    </row>
    <row r="557" spans="1:15" x14ac:dyDescent="0.25">
      <c r="A557">
        <v>544</v>
      </c>
      <c r="B557" t="s">
        <v>156</v>
      </c>
      <c r="C557" t="s">
        <v>710</v>
      </c>
      <c r="D557" t="s">
        <v>711</v>
      </c>
      <c r="E557" t="s">
        <v>631</v>
      </c>
      <c r="F557">
        <v>2013</v>
      </c>
      <c r="G557" t="s">
        <v>632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</row>
    <row r="558" spans="1:15" x14ac:dyDescent="0.25">
      <c r="A558">
        <v>546</v>
      </c>
      <c r="B558" t="s">
        <v>156</v>
      </c>
      <c r="C558" t="s">
        <v>713</v>
      </c>
      <c r="D558" t="s">
        <v>131</v>
      </c>
      <c r="E558" t="s">
        <v>631</v>
      </c>
      <c r="F558">
        <v>2013</v>
      </c>
      <c r="G558" t="s">
        <v>632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</row>
    <row r="559" spans="1:15" x14ac:dyDescent="0.25">
      <c r="A559">
        <v>547</v>
      </c>
      <c r="B559" t="s">
        <v>156</v>
      </c>
      <c r="C559" t="s">
        <v>506</v>
      </c>
      <c r="D559" t="s">
        <v>176</v>
      </c>
      <c r="E559" t="s">
        <v>631</v>
      </c>
      <c r="F559">
        <v>2013</v>
      </c>
      <c r="G559" t="s">
        <v>632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</row>
    <row r="560" spans="1:15" x14ac:dyDescent="0.25">
      <c r="A560">
        <v>552</v>
      </c>
      <c r="B560" t="s">
        <v>156</v>
      </c>
      <c r="C560" t="s">
        <v>715</v>
      </c>
      <c r="D560" t="s">
        <v>145</v>
      </c>
      <c r="E560" t="s">
        <v>631</v>
      </c>
      <c r="F560">
        <v>2013</v>
      </c>
      <c r="G560" t="s">
        <v>632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</row>
    <row r="561" spans="1:15" x14ac:dyDescent="0.25">
      <c r="A561" s="2">
        <v>264</v>
      </c>
      <c r="B561" s="2" t="s">
        <v>29</v>
      </c>
      <c r="C561" s="2" t="s">
        <v>330</v>
      </c>
      <c r="D561" s="2" t="s">
        <v>68</v>
      </c>
      <c r="E561" s="2" t="s">
        <v>269</v>
      </c>
      <c r="F561" s="2">
        <v>1984</v>
      </c>
      <c r="G561" s="2" t="s">
        <v>270</v>
      </c>
      <c r="H561" s="2">
        <v>1</v>
      </c>
      <c r="I561" s="2">
        <v>0.2</v>
      </c>
      <c r="J561" s="2">
        <v>1</v>
      </c>
      <c r="K561" s="2">
        <v>1</v>
      </c>
      <c r="L561" s="2">
        <v>1</v>
      </c>
      <c r="M561" s="2">
        <v>1</v>
      </c>
      <c r="N561" s="2">
        <v>1</v>
      </c>
      <c r="O561" s="2">
        <v>3</v>
      </c>
    </row>
    <row r="562" spans="1:15" x14ac:dyDescent="0.25">
      <c r="A562" s="2">
        <v>465</v>
      </c>
      <c r="B562" s="2" t="s">
        <v>29</v>
      </c>
      <c r="C562" s="2" t="s">
        <v>626</v>
      </c>
      <c r="D562" s="2" t="s">
        <v>250</v>
      </c>
      <c r="E562" s="2" t="s">
        <v>591</v>
      </c>
      <c r="F562" s="2">
        <v>1975</v>
      </c>
      <c r="G562" s="2" t="s">
        <v>563</v>
      </c>
      <c r="H562" s="2">
        <v>0.58195819581958197</v>
      </c>
      <c r="I562" s="2">
        <v>0.75398936170212771</v>
      </c>
      <c r="J562" s="2">
        <v>0.43016393442622952</v>
      </c>
      <c r="K562" s="2">
        <v>0.51207243460764584</v>
      </c>
      <c r="L562" s="2">
        <v>0.75398936170212771</v>
      </c>
      <c r="M562" s="2">
        <v>0.58195819581958197</v>
      </c>
      <c r="N562" s="2">
        <v>0.51207243460764584</v>
      </c>
      <c r="O562" s="2">
        <v>1.8480199921293554</v>
      </c>
    </row>
    <row r="563" spans="1:15" x14ac:dyDescent="0.25">
      <c r="A563" s="2">
        <v>104</v>
      </c>
      <c r="B563" s="2" t="s">
        <v>29</v>
      </c>
      <c r="C563" s="2" t="s">
        <v>18</v>
      </c>
      <c r="D563" s="2" t="s">
        <v>30</v>
      </c>
      <c r="E563" s="2" t="s">
        <v>20</v>
      </c>
      <c r="F563" s="2">
        <v>1980</v>
      </c>
      <c r="G563" s="2" t="s">
        <v>31</v>
      </c>
      <c r="H563" s="2">
        <v>0</v>
      </c>
      <c r="I563" s="2">
        <v>0.60641711229946516</v>
      </c>
      <c r="J563" s="2">
        <v>0.57192676547515253</v>
      </c>
      <c r="K563" s="2">
        <v>0.65006385696040869</v>
      </c>
      <c r="L563" s="2">
        <v>0.65006385696040869</v>
      </c>
      <c r="M563" s="2">
        <v>0.60641711229946516</v>
      </c>
      <c r="N563" s="2">
        <v>0.57192676547515253</v>
      </c>
      <c r="O563" s="2">
        <v>1.8284077347350265</v>
      </c>
    </row>
    <row r="564" spans="1:15" x14ac:dyDescent="0.25">
      <c r="A564">
        <v>334</v>
      </c>
      <c r="B564" t="s">
        <v>29</v>
      </c>
      <c r="C564" t="s">
        <v>426</v>
      </c>
      <c r="D564" t="s">
        <v>250</v>
      </c>
      <c r="E564" t="s">
        <v>368</v>
      </c>
      <c r="F564">
        <v>1985</v>
      </c>
      <c r="G564" t="s">
        <v>374</v>
      </c>
      <c r="H564">
        <v>0.58974358974358976</v>
      </c>
      <c r="I564">
        <v>0.68644067796610164</v>
      </c>
      <c r="J564">
        <v>0.50422751729438897</v>
      </c>
      <c r="K564">
        <v>0.53131524008350717</v>
      </c>
      <c r="L564">
        <v>0.68644067796610164</v>
      </c>
      <c r="M564">
        <v>0.58974358974358976</v>
      </c>
      <c r="N564">
        <v>0.53131524008350717</v>
      </c>
      <c r="O564">
        <v>1.8074995077931986</v>
      </c>
    </row>
    <row r="565" spans="1:15" x14ac:dyDescent="0.25">
      <c r="A565">
        <v>129</v>
      </c>
      <c r="B565" t="s">
        <v>29</v>
      </c>
      <c r="C565" t="s">
        <v>94</v>
      </c>
      <c r="D565" t="s">
        <v>102</v>
      </c>
      <c r="E565" t="s">
        <v>78</v>
      </c>
      <c r="F565">
        <v>1978</v>
      </c>
      <c r="G565" t="s">
        <v>99</v>
      </c>
      <c r="H565">
        <v>0.63505402160864344</v>
      </c>
      <c r="I565">
        <v>0.61430119176598053</v>
      </c>
      <c r="J565">
        <v>0</v>
      </c>
      <c r="K565">
        <v>0.55811403508771928</v>
      </c>
      <c r="L565">
        <v>0.63505402160864344</v>
      </c>
      <c r="M565">
        <v>0.61430119176598053</v>
      </c>
      <c r="N565">
        <v>0.55811403508771928</v>
      </c>
      <c r="O565">
        <v>1.8074692484623434</v>
      </c>
    </row>
    <row r="566" spans="1:15" x14ac:dyDescent="0.25">
      <c r="A566">
        <v>466</v>
      </c>
      <c r="B566" t="s">
        <v>29</v>
      </c>
      <c r="C566" t="s">
        <v>604</v>
      </c>
      <c r="D566" t="s">
        <v>106</v>
      </c>
      <c r="E566" t="s">
        <v>591</v>
      </c>
      <c r="F566">
        <v>1976</v>
      </c>
      <c r="G566" t="s">
        <v>563</v>
      </c>
      <c r="H566">
        <v>0.52066929133858264</v>
      </c>
      <c r="I566">
        <v>0.78640776699029113</v>
      </c>
      <c r="J566">
        <v>0.48809523809523819</v>
      </c>
      <c r="K566">
        <v>0.46740128558310373</v>
      </c>
      <c r="L566">
        <v>0.78640776699029113</v>
      </c>
      <c r="M566">
        <v>0.52066929133858264</v>
      </c>
      <c r="N566">
        <v>0.48809523809523819</v>
      </c>
      <c r="O566">
        <v>1.7951722964241119</v>
      </c>
    </row>
    <row r="567" spans="1:15" x14ac:dyDescent="0.25">
      <c r="A567">
        <v>626</v>
      </c>
      <c r="B567" t="s">
        <v>29</v>
      </c>
      <c r="C567" t="s">
        <v>456</v>
      </c>
      <c r="D567" t="s">
        <v>520</v>
      </c>
      <c r="E567" t="s">
        <v>458</v>
      </c>
      <c r="F567">
        <v>1985</v>
      </c>
      <c r="G567" t="s">
        <v>822</v>
      </c>
      <c r="H567">
        <v>0</v>
      </c>
      <c r="I567">
        <v>1</v>
      </c>
      <c r="J567">
        <v>0.2</v>
      </c>
      <c r="K567">
        <v>0.5352260778128286</v>
      </c>
      <c r="L567">
        <v>1</v>
      </c>
      <c r="M567">
        <v>0.5352260778128286</v>
      </c>
      <c r="N567">
        <v>0.2</v>
      </c>
      <c r="O567">
        <v>1.7352260778128286</v>
      </c>
    </row>
    <row r="568" spans="1:15" x14ac:dyDescent="0.25">
      <c r="A568">
        <v>329</v>
      </c>
      <c r="B568" t="s">
        <v>29</v>
      </c>
      <c r="C568" t="s">
        <v>192</v>
      </c>
      <c r="D568" t="s">
        <v>87</v>
      </c>
      <c r="E568" t="s">
        <v>368</v>
      </c>
      <c r="F568">
        <v>1978</v>
      </c>
      <c r="G568" t="s">
        <v>99</v>
      </c>
      <c r="H568">
        <v>0.63658243080625754</v>
      </c>
      <c r="I568">
        <v>0.4576271186440678</v>
      </c>
      <c r="J568">
        <v>0.4</v>
      </c>
      <c r="K568">
        <v>0.55446623093681913</v>
      </c>
      <c r="L568">
        <v>0.63658243080625754</v>
      </c>
      <c r="M568">
        <v>0.55446623093681913</v>
      </c>
      <c r="N568">
        <v>0.4576271186440678</v>
      </c>
      <c r="O568">
        <v>1.6486757803871446</v>
      </c>
    </row>
    <row r="569" spans="1:15" x14ac:dyDescent="0.25">
      <c r="A569">
        <v>157</v>
      </c>
      <c r="B569" t="s">
        <v>29</v>
      </c>
      <c r="C569" t="s">
        <v>161</v>
      </c>
      <c r="D569" t="s">
        <v>95</v>
      </c>
      <c r="E569" t="s">
        <v>78</v>
      </c>
      <c r="F569">
        <v>1985</v>
      </c>
      <c r="G569" t="s">
        <v>99</v>
      </c>
      <c r="H569">
        <v>0.62752075919335704</v>
      </c>
      <c r="I569">
        <v>0.56361829025844934</v>
      </c>
      <c r="J569">
        <v>0.43879598662207359</v>
      </c>
      <c r="K569">
        <v>0.4331914893617021</v>
      </c>
      <c r="L569">
        <v>0.62752075919335704</v>
      </c>
      <c r="M569">
        <v>0.56361829025844934</v>
      </c>
      <c r="N569">
        <v>0.43879598662207359</v>
      </c>
      <c r="O569">
        <v>1.62993503607388</v>
      </c>
    </row>
    <row r="570" spans="1:15" x14ac:dyDescent="0.25">
      <c r="A570">
        <v>345</v>
      </c>
      <c r="B570" t="s">
        <v>29</v>
      </c>
      <c r="C570" t="s">
        <v>441</v>
      </c>
      <c r="D570" t="s">
        <v>230</v>
      </c>
      <c r="E570" t="s">
        <v>442</v>
      </c>
      <c r="F570">
        <v>1983</v>
      </c>
      <c r="G570" t="s">
        <v>168</v>
      </c>
      <c r="H570">
        <v>0.48487626031164066</v>
      </c>
      <c r="I570">
        <v>0.2</v>
      </c>
      <c r="J570">
        <v>0.41335853812224327</v>
      </c>
      <c r="K570">
        <v>0.51104417670682734</v>
      </c>
      <c r="L570">
        <v>0.51104417670682734</v>
      </c>
      <c r="M570">
        <v>0.48487626031164066</v>
      </c>
      <c r="N570">
        <v>0.41335853812224327</v>
      </c>
      <c r="O570">
        <v>1.4092789751407113</v>
      </c>
    </row>
    <row r="571" spans="1:15" x14ac:dyDescent="0.25">
      <c r="A571">
        <v>627</v>
      </c>
      <c r="B571" t="s">
        <v>29</v>
      </c>
      <c r="C571" t="s">
        <v>491</v>
      </c>
      <c r="D571" t="s">
        <v>377</v>
      </c>
      <c r="E571" t="s">
        <v>463</v>
      </c>
      <c r="F571">
        <v>1978</v>
      </c>
      <c r="G571" t="s">
        <v>467</v>
      </c>
      <c r="H571">
        <v>0</v>
      </c>
      <c r="I571">
        <v>0.68810679611650483</v>
      </c>
      <c r="J571">
        <v>0</v>
      </c>
      <c r="K571">
        <v>0.70792767732962436</v>
      </c>
      <c r="L571">
        <v>0.70792767732962436</v>
      </c>
      <c r="M571">
        <v>0.68810679611650483</v>
      </c>
      <c r="N571">
        <v>0</v>
      </c>
      <c r="O571">
        <v>1.3960344734461292</v>
      </c>
    </row>
    <row r="572" spans="1:15" x14ac:dyDescent="0.25">
      <c r="A572">
        <v>158</v>
      </c>
      <c r="B572" t="s">
        <v>29</v>
      </c>
      <c r="C572" t="s">
        <v>86</v>
      </c>
      <c r="D572" t="s">
        <v>162</v>
      </c>
      <c r="E572" t="s">
        <v>78</v>
      </c>
      <c r="F572">
        <v>1977</v>
      </c>
      <c r="G572" t="s">
        <v>99</v>
      </c>
      <c r="H572">
        <v>0.40786430223592901</v>
      </c>
      <c r="I572">
        <v>0.4</v>
      </c>
      <c r="J572">
        <v>0.46524822695035456</v>
      </c>
      <c r="K572">
        <v>0.44924977934686666</v>
      </c>
      <c r="L572">
        <v>0.46524822695035456</v>
      </c>
      <c r="M572">
        <v>0.44924977934686666</v>
      </c>
      <c r="N572">
        <v>0.40786430223592901</v>
      </c>
      <c r="O572">
        <v>1.3223623085331502</v>
      </c>
    </row>
    <row r="573" spans="1:15" x14ac:dyDescent="0.25">
      <c r="A573">
        <v>522</v>
      </c>
      <c r="B573" t="s">
        <v>29</v>
      </c>
      <c r="C573" t="s">
        <v>743</v>
      </c>
      <c r="D573" t="s">
        <v>744</v>
      </c>
      <c r="E573" t="s">
        <v>631</v>
      </c>
      <c r="F573">
        <v>2007</v>
      </c>
      <c r="G573" t="s">
        <v>742</v>
      </c>
      <c r="H573">
        <v>0.67994858611825193</v>
      </c>
      <c r="I573">
        <v>0.58817427385892118</v>
      </c>
      <c r="J573">
        <v>0</v>
      </c>
      <c r="K573">
        <v>0</v>
      </c>
      <c r="L573">
        <v>0.67994858611825193</v>
      </c>
      <c r="M573">
        <v>0.58817427385892118</v>
      </c>
      <c r="N573">
        <v>0</v>
      </c>
      <c r="O573">
        <v>1.268122859977173</v>
      </c>
    </row>
    <row r="574" spans="1:15" x14ac:dyDescent="0.25">
      <c r="A574">
        <v>169</v>
      </c>
      <c r="B574" t="s">
        <v>29</v>
      </c>
      <c r="C574" t="s">
        <v>184</v>
      </c>
      <c r="D574" t="s">
        <v>185</v>
      </c>
      <c r="E574" t="s">
        <v>186</v>
      </c>
      <c r="F574">
        <v>1970</v>
      </c>
      <c r="G574" t="s">
        <v>187</v>
      </c>
      <c r="H574">
        <v>0.4</v>
      </c>
      <c r="I574">
        <v>0.4</v>
      </c>
      <c r="J574">
        <v>0.4</v>
      </c>
      <c r="K574">
        <v>0.44359907376778029</v>
      </c>
      <c r="L574">
        <v>0.44359907376778029</v>
      </c>
      <c r="M574">
        <v>0.4</v>
      </c>
      <c r="N574">
        <v>0.4</v>
      </c>
      <c r="O574">
        <v>1.2435990737677804</v>
      </c>
    </row>
    <row r="575" spans="1:15" x14ac:dyDescent="0.25">
      <c r="A575">
        <v>684</v>
      </c>
      <c r="B575" t="s">
        <v>29</v>
      </c>
      <c r="C575" t="s">
        <v>903</v>
      </c>
      <c r="D575" t="s">
        <v>77</v>
      </c>
      <c r="E575" t="s">
        <v>820</v>
      </c>
      <c r="F575">
        <v>1979</v>
      </c>
      <c r="G575" t="s">
        <v>99</v>
      </c>
      <c r="H575">
        <v>0</v>
      </c>
      <c r="I575">
        <v>0</v>
      </c>
      <c r="J575">
        <v>0.53638593622240394</v>
      </c>
      <c r="K575">
        <v>0.69440654843110494</v>
      </c>
      <c r="L575">
        <v>0.69440654843110494</v>
      </c>
      <c r="M575">
        <v>0.53638593622240394</v>
      </c>
      <c r="N575">
        <v>0</v>
      </c>
      <c r="O575">
        <v>1.230792484653509</v>
      </c>
    </row>
    <row r="576" spans="1:15" x14ac:dyDescent="0.25">
      <c r="A576">
        <v>156</v>
      </c>
      <c r="B576" t="s">
        <v>29</v>
      </c>
      <c r="C576" t="s">
        <v>752</v>
      </c>
      <c r="D576" t="s">
        <v>160</v>
      </c>
      <c r="E576" t="s">
        <v>78</v>
      </c>
      <c r="F576">
        <v>1980</v>
      </c>
      <c r="G576" t="s">
        <v>99</v>
      </c>
      <c r="H576">
        <v>0</v>
      </c>
      <c r="I576">
        <v>0.4</v>
      </c>
      <c r="J576">
        <v>0.41810070108349273</v>
      </c>
      <c r="K576">
        <v>0.4</v>
      </c>
      <c r="L576">
        <v>0.41810070108349273</v>
      </c>
      <c r="M576">
        <v>0.4</v>
      </c>
      <c r="N576">
        <v>0.4</v>
      </c>
      <c r="O576">
        <v>1.2181007010834928</v>
      </c>
    </row>
    <row r="577" spans="1:15" x14ac:dyDescent="0.25">
      <c r="A577">
        <v>390</v>
      </c>
      <c r="B577" t="s">
        <v>29</v>
      </c>
      <c r="C577" t="s">
        <v>465</v>
      </c>
      <c r="D577" t="s">
        <v>102</v>
      </c>
      <c r="E577" t="s">
        <v>463</v>
      </c>
      <c r="F577">
        <v>1979</v>
      </c>
      <c r="G577" t="s">
        <v>467</v>
      </c>
      <c r="H577">
        <v>0.58777777777777784</v>
      </c>
      <c r="I577">
        <v>0.61832061068702282</v>
      </c>
      <c r="J577">
        <v>0</v>
      </c>
      <c r="K577">
        <v>0</v>
      </c>
      <c r="L577">
        <v>0.61832061068702282</v>
      </c>
      <c r="M577">
        <v>0.58777777777777784</v>
      </c>
      <c r="N577">
        <v>0</v>
      </c>
      <c r="O577">
        <v>1.2060983884648007</v>
      </c>
    </row>
    <row r="578" spans="1:15" x14ac:dyDescent="0.25">
      <c r="A578">
        <v>335</v>
      </c>
      <c r="B578" t="s">
        <v>29</v>
      </c>
      <c r="C578" t="s">
        <v>427</v>
      </c>
      <c r="D578" t="s">
        <v>104</v>
      </c>
      <c r="E578" t="s">
        <v>368</v>
      </c>
      <c r="F578">
        <v>1986</v>
      </c>
      <c r="G578" t="s">
        <v>374</v>
      </c>
      <c r="H578">
        <v>0.47960108794197642</v>
      </c>
      <c r="I578">
        <v>0.65549132947976874</v>
      </c>
      <c r="J578">
        <v>0</v>
      </c>
      <c r="K578">
        <v>0</v>
      </c>
      <c r="L578">
        <v>0.65549132947976874</v>
      </c>
      <c r="M578">
        <v>0.47960108794197642</v>
      </c>
      <c r="N578">
        <v>0</v>
      </c>
      <c r="O578">
        <v>1.1350924174217452</v>
      </c>
    </row>
    <row r="579" spans="1:15" x14ac:dyDescent="0.25">
      <c r="A579">
        <v>177</v>
      </c>
      <c r="B579" t="s">
        <v>29</v>
      </c>
      <c r="C579" t="s">
        <v>204</v>
      </c>
      <c r="D579" t="s">
        <v>42</v>
      </c>
      <c r="E579" t="s">
        <v>193</v>
      </c>
      <c r="F579">
        <v>2007</v>
      </c>
      <c r="G579" t="s">
        <v>194</v>
      </c>
      <c r="H579">
        <v>0.41851265822784811</v>
      </c>
      <c r="I579">
        <v>0.47289407839866554</v>
      </c>
      <c r="J579">
        <v>0</v>
      </c>
      <c r="K579">
        <v>0.2</v>
      </c>
      <c r="L579">
        <v>0.47289407839866554</v>
      </c>
      <c r="M579">
        <v>0.41851265822784811</v>
      </c>
      <c r="N579">
        <v>0.2</v>
      </c>
      <c r="O579">
        <v>1.0914067366265137</v>
      </c>
    </row>
    <row r="580" spans="1:15" x14ac:dyDescent="0.25">
      <c r="A580">
        <v>178</v>
      </c>
      <c r="B580" t="s">
        <v>29</v>
      </c>
      <c r="C580" t="s">
        <v>205</v>
      </c>
      <c r="D580" t="s">
        <v>173</v>
      </c>
      <c r="E580" t="s">
        <v>193</v>
      </c>
      <c r="F580">
        <v>2006</v>
      </c>
      <c r="G580" t="s">
        <v>194</v>
      </c>
      <c r="H580">
        <v>0.2</v>
      </c>
      <c r="I580">
        <v>0.55588235294117649</v>
      </c>
      <c r="J580">
        <v>0</v>
      </c>
      <c r="K580">
        <v>0.2</v>
      </c>
      <c r="L580">
        <v>0.55588235294117649</v>
      </c>
      <c r="M580">
        <v>0.2</v>
      </c>
      <c r="N580">
        <v>0.2</v>
      </c>
      <c r="O580">
        <v>0.95588235294117641</v>
      </c>
    </row>
    <row r="581" spans="1:15" x14ac:dyDescent="0.25">
      <c r="A581">
        <v>609</v>
      </c>
      <c r="B581" t="s">
        <v>29</v>
      </c>
      <c r="C581" t="s">
        <v>799</v>
      </c>
      <c r="D581" t="s">
        <v>239</v>
      </c>
      <c r="E581" t="s">
        <v>193</v>
      </c>
      <c r="F581">
        <v>2007</v>
      </c>
      <c r="G581" t="s">
        <v>194</v>
      </c>
      <c r="H581">
        <v>0</v>
      </c>
      <c r="I581">
        <v>0.62307692307692308</v>
      </c>
      <c r="J581">
        <v>0</v>
      </c>
      <c r="K581">
        <v>0.2</v>
      </c>
      <c r="L581">
        <v>0.62307692307692308</v>
      </c>
      <c r="M581">
        <v>0.2</v>
      </c>
      <c r="N581">
        <v>0</v>
      </c>
      <c r="O581">
        <v>0.82307692307692304</v>
      </c>
    </row>
    <row r="582" spans="1:15" x14ac:dyDescent="0.25">
      <c r="A582">
        <v>700</v>
      </c>
      <c r="B582" t="s">
        <v>29</v>
      </c>
      <c r="C582" t="s">
        <v>917</v>
      </c>
      <c r="D582" t="s">
        <v>135</v>
      </c>
      <c r="E582" t="s">
        <v>463</v>
      </c>
      <c r="F582">
        <v>1978</v>
      </c>
      <c r="G582" t="s">
        <v>356</v>
      </c>
      <c r="H582">
        <v>0</v>
      </c>
      <c r="I582">
        <v>0</v>
      </c>
      <c r="J582">
        <v>0</v>
      </c>
      <c r="K582">
        <v>0.74963181148748159</v>
      </c>
      <c r="L582">
        <v>0.74963181148748159</v>
      </c>
      <c r="M582">
        <v>0</v>
      </c>
      <c r="N582">
        <v>0</v>
      </c>
      <c r="O582">
        <v>0.74963181148748159</v>
      </c>
    </row>
    <row r="583" spans="1:15" x14ac:dyDescent="0.25">
      <c r="A583">
        <v>653</v>
      </c>
      <c r="B583" t="s">
        <v>29</v>
      </c>
      <c r="C583" t="s">
        <v>847</v>
      </c>
      <c r="D583" t="s">
        <v>106</v>
      </c>
      <c r="E583" t="s">
        <v>846</v>
      </c>
      <c r="F583">
        <v>1979</v>
      </c>
      <c r="G583" t="s">
        <v>356</v>
      </c>
      <c r="H583">
        <v>0</v>
      </c>
      <c r="I583">
        <v>0.72413793103448276</v>
      </c>
      <c r="J583">
        <v>0</v>
      </c>
      <c r="K583">
        <v>0</v>
      </c>
      <c r="L583">
        <v>0.72413793103448276</v>
      </c>
      <c r="M583">
        <v>0</v>
      </c>
      <c r="N583">
        <v>0</v>
      </c>
      <c r="O583">
        <v>0.72413793103448276</v>
      </c>
    </row>
    <row r="584" spans="1:15" x14ac:dyDescent="0.25">
      <c r="A584">
        <v>660</v>
      </c>
      <c r="B584" t="s">
        <v>29</v>
      </c>
      <c r="C584" t="s">
        <v>857</v>
      </c>
      <c r="D584" t="s">
        <v>412</v>
      </c>
      <c r="E584" t="s">
        <v>858</v>
      </c>
      <c r="F584">
        <v>1988</v>
      </c>
      <c r="G584" t="s">
        <v>99</v>
      </c>
      <c r="H584">
        <v>0</v>
      </c>
      <c r="I584">
        <v>0.71681415929203529</v>
      </c>
      <c r="J584">
        <v>0</v>
      </c>
      <c r="K584">
        <v>0</v>
      </c>
      <c r="L584">
        <v>0.71681415929203529</v>
      </c>
      <c r="M584">
        <v>0</v>
      </c>
      <c r="N584">
        <v>0</v>
      </c>
      <c r="O584">
        <v>0.71681415929203529</v>
      </c>
    </row>
    <row r="585" spans="1:15" x14ac:dyDescent="0.25">
      <c r="A585">
        <v>389</v>
      </c>
      <c r="B585" t="s">
        <v>29</v>
      </c>
      <c r="C585" t="s">
        <v>510</v>
      </c>
      <c r="D585" t="s">
        <v>511</v>
      </c>
      <c r="E585" t="s">
        <v>463</v>
      </c>
      <c r="F585">
        <v>1986</v>
      </c>
      <c r="G585" t="s">
        <v>512</v>
      </c>
      <c r="H585">
        <v>0.68880208333333326</v>
      </c>
      <c r="I585">
        <v>0</v>
      </c>
      <c r="J585">
        <v>0</v>
      </c>
      <c r="K585">
        <v>0</v>
      </c>
      <c r="L585">
        <v>0.68880208333333326</v>
      </c>
      <c r="M585">
        <v>0</v>
      </c>
      <c r="N585">
        <v>0</v>
      </c>
      <c r="O585">
        <v>0.68880208333333326</v>
      </c>
    </row>
    <row r="586" spans="1:15" x14ac:dyDescent="0.25">
      <c r="A586">
        <v>112</v>
      </c>
      <c r="B586" t="s">
        <v>29</v>
      </c>
      <c r="C586" t="s">
        <v>58</v>
      </c>
      <c r="D586" t="s">
        <v>59</v>
      </c>
      <c r="E586" t="s">
        <v>35</v>
      </c>
      <c r="F586">
        <v>2014</v>
      </c>
      <c r="G586" t="s">
        <v>43</v>
      </c>
      <c r="H586">
        <v>0.2</v>
      </c>
      <c r="I586">
        <v>0.46643109540636041</v>
      </c>
      <c r="J586">
        <v>0</v>
      </c>
      <c r="K586">
        <v>0</v>
      </c>
      <c r="L586">
        <v>0.46643109540636041</v>
      </c>
      <c r="M586">
        <v>0.2</v>
      </c>
      <c r="N586">
        <v>0</v>
      </c>
      <c r="O586">
        <v>0.66643109540636036</v>
      </c>
    </row>
    <row r="587" spans="1:15" x14ac:dyDescent="0.25">
      <c r="A587">
        <v>483</v>
      </c>
      <c r="B587" t="s">
        <v>29</v>
      </c>
      <c r="C587" t="s">
        <v>740</v>
      </c>
      <c r="D587" t="s">
        <v>741</v>
      </c>
      <c r="E587" t="s">
        <v>631</v>
      </c>
      <c r="F587">
        <v>2007</v>
      </c>
      <c r="G587" t="s">
        <v>742</v>
      </c>
      <c r="H587">
        <v>0.2</v>
      </c>
      <c r="I587">
        <v>0.2</v>
      </c>
      <c r="J587">
        <v>0.2</v>
      </c>
      <c r="K587">
        <v>0</v>
      </c>
      <c r="L587">
        <v>0.2</v>
      </c>
      <c r="M587">
        <v>0.2</v>
      </c>
      <c r="N587">
        <v>0.2</v>
      </c>
      <c r="O587">
        <v>0.60000000000000009</v>
      </c>
    </row>
    <row r="588" spans="1:15" x14ac:dyDescent="0.25">
      <c r="A588">
        <v>419</v>
      </c>
      <c r="B588" t="s">
        <v>29</v>
      </c>
      <c r="C588" t="s">
        <v>554</v>
      </c>
      <c r="D588" t="s">
        <v>59</v>
      </c>
      <c r="E588" t="s">
        <v>549</v>
      </c>
      <c r="F588">
        <v>2007</v>
      </c>
      <c r="G588" t="s">
        <v>168</v>
      </c>
      <c r="H588">
        <v>0.56759656652360513</v>
      </c>
      <c r="I588">
        <v>0</v>
      </c>
      <c r="J588">
        <v>0</v>
      </c>
      <c r="K588">
        <v>0</v>
      </c>
      <c r="L588">
        <v>0.56759656652360513</v>
      </c>
      <c r="M588">
        <v>0</v>
      </c>
      <c r="N588">
        <v>0</v>
      </c>
      <c r="O588">
        <v>0.56759656652360513</v>
      </c>
    </row>
    <row r="589" spans="1:15" x14ac:dyDescent="0.25">
      <c r="A589">
        <v>661</v>
      </c>
      <c r="B589" t="s">
        <v>29</v>
      </c>
      <c r="C589" t="s">
        <v>859</v>
      </c>
      <c r="D589" t="s">
        <v>211</v>
      </c>
      <c r="E589" t="s">
        <v>860</v>
      </c>
      <c r="F589">
        <v>1986</v>
      </c>
      <c r="G589" t="s">
        <v>356</v>
      </c>
      <c r="H589">
        <v>0</v>
      </c>
      <c r="I589">
        <v>0.49780509218612817</v>
      </c>
      <c r="J589">
        <v>0</v>
      </c>
      <c r="K589">
        <v>0</v>
      </c>
      <c r="L589">
        <v>0.49780509218612817</v>
      </c>
      <c r="M589">
        <v>0</v>
      </c>
      <c r="N589">
        <v>0</v>
      </c>
      <c r="O589">
        <v>0.49780509218612817</v>
      </c>
    </row>
    <row r="590" spans="1:15" x14ac:dyDescent="0.25">
      <c r="A590">
        <v>421</v>
      </c>
      <c r="B590" t="s">
        <v>29</v>
      </c>
      <c r="C590" t="s">
        <v>556</v>
      </c>
      <c r="D590" t="s">
        <v>557</v>
      </c>
      <c r="E590" t="s">
        <v>549</v>
      </c>
      <c r="F590">
        <v>2007</v>
      </c>
      <c r="G590" t="s">
        <v>168</v>
      </c>
      <c r="H590">
        <v>0.2</v>
      </c>
      <c r="I590">
        <v>0.2</v>
      </c>
      <c r="J590">
        <v>0</v>
      </c>
      <c r="K590">
        <v>0</v>
      </c>
      <c r="L590">
        <v>0.2</v>
      </c>
      <c r="M590">
        <v>0.2</v>
      </c>
      <c r="N590">
        <v>0</v>
      </c>
      <c r="O590">
        <v>0.4</v>
      </c>
    </row>
    <row r="591" spans="1:15" x14ac:dyDescent="0.25">
      <c r="A591">
        <v>679</v>
      </c>
      <c r="B591" t="s">
        <v>29</v>
      </c>
      <c r="C591" t="s">
        <v>443</v>
      </c>
      <c r="D591" t="s">
        <v>289</v>
      </c>
      <c r="E591" t="s">
        <v>896</v>
      </c>
      <c r="F591">
        <v>1994</v>
      </c>
      <c r="G591" t="s">
        <v>442</v>
      </c>
      <c r="H591">
        <v>0</v>
      </c>
      <c r="I591">
        <v>0</v>
      </c>
      <c r="J591">
        <v>0.4</v>
      </c>
      <c r="K591">
        <v>0</v>
      </c>
      <c r="L591">
        <v>0.4</v>
      </c>
      <c r="M591">
        <v>0</v>
      </c>
      <c r="N591">
        <v>0</v>
      </c>
      <c r="O591">
        <v>0.4</v>
      </c>
    </row>
    <row r="592" spans="1:15" x14ac:dyDescent="0.25">
      <c r="A592">
        <v>683</v>
      </c>
      <c r="B592" t="s">
        <v>29</v>
      </c>
      <c r="C592" t="s">
        <v>867</v>
      </c>
      <c r="D592" t="s">
        <v>104</v>
      </c>
      <c r="E592" t="s">
        <v>869</v>
      </c>
      <c r="F592">
        <v>1980</v>
      </c>
      <c r="G592" t="s">
        <v>902</v>
      </c>
      <c r="H592">
        <v>0</v>
      </c>
      <c r="I592">
        <v>0</v>
      </c>
      <c r="J592">
        <v>0</v>
      </c>
      <c r="K592">
        <v>0.4</v>
      </c>
      <c r="L592">
        <v>0.4</v>
      </c>
      <c r="M592">
        <v>0</v>
      </c>
      <c r="N592">
        <v>0</v>
      </c>
      <c r="O592">
        <v>0.4</v>
      </c>
    </row>
    <row r="593" spans="1:15" x14ac:dyDescent="0.25">
      <c r="A593">
        <v>263</v>
      </c>
      <c r="B593" t="s">
        <v>29</v>
      </c>
      <c r="C593" t="s">
        <v>293</v>
      </c>
      <c r="D593" t="s">
        <v>68</v>
      </c>
      <c r="E593" t="s">
        <v>269</v>
      </c>
      <c r="F593">
        <v>1969</v>
      </c>
      <c r="G593" t="s">
        <v>270</v>
      </c>
      <c r="H593">
        <v>0</v>
      </c>
      <c r="I593">
        <v>0</v>
      </c>
      <c r="J593">
        <v>0</v>
      </c>
      <c r="K593">
        <v>0.2</v>
      </c>
      <c r="L593">
        <v>0.2</v>
      </c>
      <c r="M593">
        <v>0</v>
      </c>
      <c r="N593">
        <v>0</v>
      </c>
      <c r="O593">
        <v>0.2</v>
      </c>
    </row>
    <row r="594" spans="1:15" x14ac:dyDescent="0.25">
      <c r="A594">
        <v>420</v>
      </c>
      <c r="B594" t="s">
        <v>29</v>
      </c>
      <c r="C594" t="s">
        <v>555</v>
      </c>
      <c r="D594" t="s">
        <v>71</v>
      </c>
      <c r="E594" t="s">
        <v>549</v>
      </c>
      <c r="F594">
        <v>2007</v>
      </c>
      <c r="G594" t="s">
        <v>168</v>
      </c>
      <c r="H594">
        <v>0.2</v>
      </c>
      <c r="I594">
        <v>0</v>
      </c>
      <c r="J594">
        <v>0</v>
      </c>
      <c r="K594">
        <v>0</v>
      </c>
      <c r="L594">
        <v>0.2</v>
      </c>
      <c r="M594">
        <v>0</v>
      </c>
      <c r="N594">
        <v>0</v>
      </c>
      <c r="O594">
        <v>0.2</v>
      </c>
    </row>
    <row r="595" spans="1:15" x14ac:dyDescent="0.25">
      <c r="A595">
        <v>346</v>
      </c>
      <c r="B595" t="s">
        <v>29</v>
      </c>
      <c r="C595" t="s">
        <v>443</v>
      </c>
      <c r="D595" t="s">
        <v>289</v>
      </c>
      <c r="E595" t="s">
        <v>444</v>
      </c>
      <c r="F595">
        <v>1994</v>
      </c>
      <c r="G595" t="s">
        <v>99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</row>
    <row r="596" spans="1:15" x14ac:dyDescent="0.25">
      <c r="A596">
        <v>347</v>
      </c>
      <c r="B596" t="s">
        <v>29</v>
      </c>
      <c r="C596" t="s">
        <v>445</v>
      </c>
      <c r="D596" t="s">
        <v>104</v>
      </c>
      <c r="E596" t="s">
        <v>444</v>
      </c>
      <c r="F596">
        <v>1992</v>
      </c>
      <c r="G596" t="s">
        <v>168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</row>
    <row r="597" spans="1:15" x14ac:dyDescent="0.25">
      <c r="A597">
        <v>348</v>
      </c>
      <c r="B597" t="s">
        <v>29</v>
      </c>
      <c r="C597" t="s">
        <v>446</v>
      </c>
      <c r="D597" t="s">
        <v>447</v>
      </c>
      <c r="E597" t="s">
        <v>444</v>
      </c>
      <c r="F597">
        <v>1976</v>
      </c>
      <c r="G597" t="s">
        <v>448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</row>
    <row r="598" spans="1:15" x14ac:dyDescent="0.25">
      <c r="A598">
        <v>484</v>
      </c>
      <c r="B598" t="s">
        <v>29</v>
      </c>
      <c r="C598" t="s">
        <v>703</v>
      </c>
      <c r="D598" t="s">
        <v>720</v>
      </c>
      <c r="E598" t="s">
        <v>631</v>
      </c>
      <c r="F598">
        <v>2007</v>
      </c>
      <c r="G598" t="s">
        <v>742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</row>
    <row r="599" spans="1:15" x14ac:dyDescent="0.25">
      <c r="A599">
        <v>554</v>
      </c>
      <c r="B599" t="s">
        <v>29</v>
      </c>
      <c r="C599" t="s">
        <v>306</v>
      </c>
      <c r="D599" t="s">
        <v>407</v>
      </c>
      <c r="E599" t="s">
        <v>717</v>
      </c>
      <c r="F599">
        <v>1986</v>
      </c>
      <c r="G599" t="s">
        <v>718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</row>
    <row r="600" spans="1:15" x14ac:dyDescent="0.25">
      <c r="A600">
        <v>657</v>
      </c>
      <c r="B600" t="s">
        <v>29</v>
      </c>
      <c r="C600" t="s">
        <v>853</v>
      </c>
      <c r="D600" t="s">
        <v>230</v>
      </c>
      <c r="E600" t="s">
        <v>631</v>
      </c>
      <c r="F600">
        <v>2007</v>
      </c>
      <c r="G600" t="s">
        <v>632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</row>
    <row r="601" spans="1:15" x14ac:dyDescent="0.25">
      <c r="A601">
        <v>680</v>
      </c>
      <c r="B601" t="s">
        <v>29</v>
      </c>
      <c r="C601" t="s">
        <v>897</v>
      </c>
      <c r="D601" t="s">
        <v>46</v>
      </c>
      <c r="E601" t="s">
        <v>898</v>
      </c>
      <c r="F601">
        <v>1995</v>
      </c>
      <c r="G601" t="s">
        <v>899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</row>
    <row r="602" spans="1:15" x14ac:dyDescent="0.25">
      <c r="A602">
        <v>681</v>
      </c>
      <c r="B602" t="s">
        <v>29</v>
      </c>
      <c r="C602" t="s">
        <v>900</v>
      </c>
      <c r="D602" t="s">
        <v>28</v>
      </c>
      <c r="E602" t="s">
        <v>227</v>
      </c>
      <c r="F602">
        <v>1977</v>
      </c>
      <c r="G602" t="s">
        <v>231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</row>
    <row r="603" spans="1:15" x14ac:dyDescent="0.25">
      <c r="A603">
        <v>682</v>
      </c>
      <c r="B603" t="s">
        <v>29</v>
      </c>
      <c r="C603" t="s">
        <v>901</v>
      </c>
      <c r="D603" t="s">
        <v>352</v>
      </c>
      <c r="E603" t="s">
        <v>869</v>
      </c>
      <c r="F603">
        <v>2004</v>
      </c>
      <c r="G603" t="s">
        <v>870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</row>
  </sheetData>
  <sortState ref="A2:O603">
    <sortCondition ref="B2:B603"/>
    <sortCondition descending="1" ref="O2:O60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workbookViewId="0">
      <selection activeCell="G384" sqref="G384"/>
    </sheetView>
  </sheetViews>
  <sheetFormatPr defaultRowHeight="15" x14ac:dyDescent="0.25"/>
  <cols>
    <col min="6" max="6" width="5" bestFit="1" customWidth="1"/>
    <col min="7" max="7" width="25.71093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t="s">
        <v>930</v>
      </c>
      <c r="I1" t="s">
        <v>931</v>
      </c>
      <c r="J1" t="s">
        <v>932</v>
      </c>
      <c r="K1" t="s">
        <v>933</v>
      </c>
      <c r="L1" t="s">
        <v>934</v>
      </c>
      <c r="M1" t="s">
        <v>935</v>
      </c>
      <c r="N1" t="s">
        <v>936</v>
      </c>
      <c r="O1" t="s">
        <v>938</v>
      </c>
    </row>
    <row r="2" spans="1:15" x14ac:dyDescent="0.25">
      <c r="A2" s="2">
        <v>282</v>
      </c>
      <c r="B2" s="2" t="s">
        <v>60</v>
      </c>
      <c r="C2" s="2" t="s">
        <v>367</v>
      </c>
      <c r="D2" s="2" t="s">
        <v>50</v>
      </c>
      <c r="E2" s="2" t="s">
        <v>368</v>
      </c>
      <c r="F2" s="2">
        <v>2010</v>
      </c>
      <c r="G2" s="2" t="s">
        <v>369</v>
      </c>
      <c r="H2" s="2">
        <v>1</v>
      </c>
      <c r="I2" s="2">
        <v>0.96145610278372595</v>
      </c>
      <c r="J2" s="2">
        <v>0.60946745562130189</v>
      </c>
      <c r="K2" s="2">
        <v>0.4420289855072464</v>
      </c>
      <c r="L2" s="2">
        <v>1</v>
      </c>
      <c r="M2" s="2">
        <v>0.96145610278372595</v>
      </c>
      <c r="N2" s="2">
        <v>0.60946745562130189</v>
      </c>
      <c r="O2" s="2">
        <v>1.9614561027837261</v>
      </c>
    </row>
    <row r="3" spans="1:15" x14ac:dyDescent="0.25">
      <c r="A3" s="2">
        <v>473</v>
      </c>
      <c r="B3" s="2" t="s">
        <v>60</v>
      </c>
      <c r="C3" s="2" t="s">
        <v>637</v>
      </c>
      <c r="D3" s="2" t="s">
        <v>109</v>
      </c>
      <c r="E3" s="2" t="s">
        <v>631</v>
      </c>
      <c r="F3" s="2">
        <v>2011</v>
      </c>
      <c r="G3" s="2" t="s">
        <v>632</v>
      </c>
      <c r="H3" s="2">
        <v>0</v>
      </c>
      <c r="I3" s="2">
        <v>0.2</v>
      </c>
      <c r="J3" s="2">
        <v>0.86264656616415414</v>
      </c>
      <c r="K3" s="2">
        <v>0.89377289377289371</v>
      </c>
      <c r="L3" s="2">
        <v>0.89377289377289371</v>
      </c>
      <c r="M3" s="2">
        <v>0.86264656616415414</v>
      </c>
      <c r="N3" s="2">
        <v>0.2</v>
      </c>
      <c r="O3" s="2">
        <v>1.7564194599370477</v>
      </c>
    </row>
    <row r="4" spans="1:15" x14ac:dyDescent="0.25">
      <c r="A4" s="2">
        <v>393</v>
      </c>
      <c r="B4" s="2" t="s">
        <v>60</v>
      </c>
      <c r="C4" s="2" t="s">
        <v>518</v>
      </c>
      <c r="D4" s="2" t="s">
        <v>173</v>
      </c>
      <c r="E4" s="2" t="s">
        <v>517</v>
      </c>
      <c r="F4" s="2">
        <v>2011</v>
      </c>
      <c r="G4" s="2" t="s">
        <v>168</v>
      </c>
      <c r="H4" s="2">
        <v>0</v>
      </c>
      <c r="I4" s="2">
        <v>0.67824773413897288</v>
      </c>
      <c r="J4" s="2">
        <v>1</v>
      </c>
      <c r="K4" s="2">
        <v>0.49795918367346942</v>
      </c>
      <c r="L4" s="2">
        <v>1</v>
      </c>
      <c r="M4" s="2">
        <v>0.67824773413897288</v>
      </c>
      <c r="N4" s="2">
        <v>0.49795918367346942</v>
      </c>
      <c r="O4" s="2">
        <v>1.678247734138973</v>
      </c>
    </row>
    <row r="5" spans="1:15" x14ac:dyDescent="0.25">
      <c r="A5" s="2">
        <v>474</v>
      </c>
      <c r="B5" s="2" t="s">
        <v>60</v>
      </c>
      <c r="C5" s="2" t="s">
        <v>638</v>
      </c>
      <c r="D5" s="2" t="s">
        <v>30</v>
      </c>
      <c r="E5" s="2" t="s">
        <v>631</v>
      </c>
      <c r="F5" s="2">
        <v>2011</v>
      </c>
      <c r="G5" s="2" t="s">
        <v>632</v>
      </c>
      <c r="H5" s="2">
        <v>0.2</v>
      </c>
      <c r="I5" s="2">
        <v>1</v>
      </c>
      <c r="J5" s="2">
        <v>0.41134185303514381</v>
      </c>
      <c r="K5" s="2">
        <v>0.64550264550264558</v>
      </c>
      <c r="L5" s="2">
        <v>1</v>
      </c>
      <c r="M5" s="2">
        <v>0.64550264550264558</v>
      </c>
      <c r="N5" s="2">
        <v>0.41134185303514381</v>
      </c>
      <c r="O5" s="2">
        <v>1.6455026455026456</v>
      </c>
    </row>
    <row r="6" spans="1:15" x14ac:dyDescent="0.25">
      <c r="A6" s="2">
        <v>444</v>
      </c>
      <c r="B6" s="2" t="s">
        <v>60</v>
      </c>
      <c r="C6" s="2" t="s">
        <v>598</v>
      </c>
      <c r="D6" s="2" t="s">
        <v>106</v>
      </c>
      <c r="E6" s="2" t="s">
        <v>591</v>
      </c>
      <c r="F6" s="2">
        <v>2011</v>
      </c>
      <c r="G6" s="2" t="s">
        <v>597</v>
      </c>
      <c r="H6" s="2">
        <v>0</v>
      </c>
      <c r="I6" s="2">
        <v>0</v>
      </c>
      <c r="J6" s="2">
        <v>0.96441947565543074</v>
      </c>
      <c r="K6" s="2">
        <v>0.56876456876456871</v>
      </c>
      <c r="L6" s="2">
        <v>0.96441947565543074</v>
      </c>
      <c r="M6" s="2">
        <v>0.56876456876456871</v>
      </c>
      <c r="N6" s="2">
        <v>0</v>
      </c>
      <c r="O6" s="2">
        <v>1.5331840444199996</v>
      </c>
    </row>
    <row r="7" spans="1:15" x14ac:dyDescent="0.25">
      <c r="A7" s="2">
        <v>185</v>
      </c>
      <c r="B7" s="2" t="s">
        <v>60</v>
      </c>
      <c r="C7" s="2" t="s">
        <v>226</v>
      </c>
      <c r="D7" s="2" t="s">
        <v>173</v>
      </c>
      <c r="E7" s="2" t="s">
        <v>227</v>
      </c>
      <c r="F7" s="2">
        <v>2011</v>
      </c>
      <c r="G7" s="2" t="s">
        <v>228</v>
      </c>
      <c r="H7" s="2">
        <v>0.46699875466998758</v>
      </c>
      <c r="I7" s="2">
        <v>0.66716196136701333</v>
      </c>
      <c r="J7" s="2">
        <v>0.77211394302848579</v>
      </c>
      <c r="K7" s="2">
        <v>0</v>
      </c>
      <c r="L7" s="2">
        <v>0.77211394302848579</v>
      </c>
      <c r="M7" s="2">
        <v>0.66716196136701333</v>
      </c>
      <c r="N7" s="2">
        <v>0.46699875466998758</v>
      </c>
      <c r="O7" s="2">
        <v>1.4392759043954992</v>
      </c>
    </row>
    <row r="8" spans="1:15" x14ac:dyDescent="0.25">
      <c r="A8" s="2">
        <v>265</v>
      </c>
      <c r="B8" s="2" t="s">
        <v>60</v>
      </c>
      <c r="C8" s="2" t="s">
        <v>331</v>
      </c>
      <c r="D8" s="2" t="s">
        <v>104</v>
      </c>
      <c r="E8" s="2" t="s">
        <v>332</v>
      </c>
      <c r="F8" s="2">
        <v>2010</v>
      </c>
      <c r="G8" s="2" t="s">
        <v>333</v>
      </c>
      <c r="H8" s="2">
        <v>0</v>
      </c>
      <c r="I8" s="2">
        <v>0</v>
      </c>
      <c r="J8" s="2">
        <v>0.4</v>
      </c>
      <c r="K8" s="2">
        <v>1</v>
      </c>
      <c r="L8" s="2">
        <v>1</v>
      </c>
      <c r="M8" s="2">
        <v>0.4</v>
      </c>
      <c r="N8" s="2">
        <v>0</v>
      </c>
      <c r="O8" s="2">
        <v>1.4</v>
      </c>
    </row>
    <row r="9" spans="1:15" x14ac:dyDescent="0.25">
      <c r="A9" s="2">
        <v>214</v>
      </c>
      <c r="B9" s="2" t="s">
        <v>60</v>
      </c>
      <c r="C9" s="2" t="s">
        <v>267</v>
      </c>
      <c r="D9" s="2" t="s">
        <v>268</v>
      </c>
      <c r="E9" s="2" t="s">
        <v>269</v>
      </c>
      <c r="F9" s="2">
        <v>2011</v>
      </c>
      <c r="G9" s="2" t="s">
        <v>270</v>
      </c>
      <c r="H9" s="2">
        <v>0.2</v>
      </c>
      <c r="I9" s="2">
        <v>0.76230899830220722</v>
      </c>
      <c r="J9" s="2">
        <v>0.63035495716034284</v>
      </c>
      <c r="K9" s="2">
        <v>0.2</v>
      </c>
      <c r="L9" s="2">
        <v>0.76230899830220722</v>
      </c>
      <c r="M9" s="2">
        <v>0.63035495716034284</v>
      </c>
      <c r="N9" s="2">
        <v>0.2</v>
      </c>
      <c r="O9" s="2">
        <v>1.3926639554625502</v>
      </c>
    </row>
    <row r="10" spans="1:15" x14ac:dyDescent="0.25">
      <c r="A10">
        <v>595</v>
      </c>
      <c r="B10" t="s">
        <v>60</v>
      </c>
      <c r="C10" t="s">
        <v>783</v>
      </c>
      <c r="D10" t="s">
        <v>102</v>
      </c>
      <c r="E10" t="s">
        <v>62</v>
      </c>
      <c r="F10">
        <v>2010</v>
      </c>
      <c r="G10" t="s">
        <v>63</v>
      </c>
      <c r="H10">
        <v>0</v>
      </c>
      <c r="I10">
        <v>0.82234432234432242</v>
      </c>
      <c r="J10">
        <v>0.55615550755939536</v>
      </c>
      <c r="K10">
        <v>0.4</v>
      </c>
      <c r="L10">
        <v>0.82234432234432242</v>
      </c>
      <c r="M10">
        <v>0.55615550755939536</v>
      </c>
      <c r="N10">
        <v>0.4</v>
      </c>
      <c r="O10">
        <v>1.3784998299037179</v>
      </c>
    </row>
    <row r="11" spans="1:15" x14ac:dyDescent="0.25">
      <c r="A11">
        <v>470</v>
      </c>
      <c r="B11" t="s">
        <v>60</v>
      </c>
      <c r="C11" t="s">
        <v>634</v>
      </c>
      <c r="D11" t="s">
        <v>196</v>
      </c>
      <c r="E11" t="s">
        <v>631</v>
      </c>
      <c r="F11">
        <v>2010</v>
      </c>
      <c r="G11" t="s">
        <v>632</v>
      </c>
      <c r="H11">
        <v>0.2</v>
      </c>
      <c r="I11">
        <v>0.51967592592592593</v>
      </c>
      <c r="J11">
        <v>0.83739837398373995</v>
      </c>
      <c r="K11">
        <v>0.4</v>
      </c>
      <c r="L11">
        <v>0.83739837398373995</v>
      </c>
      <c r="M11">
        <v>0.51967592592592593</v>
      </c>
      <c r="N11">
        <v>0.4</v>
      </c>
      <c r="O11">
        <v>1.3570742999096659</v>
      </c>
    </row>
    <row r="12" spans="1:15" x14ac:dyDescent="0.25">
      <c r="A12">
        <v>562</v>
      </c>
      <c r="B12" t="s">
        <v>60</v>
      </c>
      <c r="C12" t="s">
        <v>861</v>
      </c>
      <c r="D12" t="s">
        <v>862</v>
      </c>
      <c r="E12" t="s">
        <v>78</v>
      </c>
      <c r="F12">
        <v>2011</v>
      </c>
      <c r="G12" t="s">
        <v>21</v>
      </c>
      <c r="H12">
        <v>0</v>
      </c>
      <c r="I12">
        <v>0</v>
      </c>
      <c r="J12">
        <v>0.73466476462196884</v>
      </c>
      <c r="K12">
        <v>0.55454545454545456</v>
      </c>
      <c r="L12">
        <v>0.73466476462196884</v>
      </c>
      <c r="M12">
        <v>0.55454545454545456</v>
      </c>
      <c r="N12">
        <v>0</v>
      </c>
      <c r="O12">
        <v>1.2892102191674235</v>
      </c>
    </row>
    <row r="13" spans="1:15" x14ac:dyDescent="0.25">
      <c r="A13">
        <v>217</v>
      </c>
      <c r="B13" t="s">
        <v>60</v>
      </c>
      <c r="C13" t="s">
        <v>274</v>
      </c>
      <c r="D13" t="s">
        <v>275</v>
      </c>
      <c r="E13" t="s">
        <v>269</v>
      </c>
      <c r="F13">
        <v>2010</v>
      </c>
      <c r="G13" t="s">
        <v>270</v>
      </c>
      <c r="H13">
        <v>0.52521008403361347</v>
      </c>
      <c r="I13">
        <v>0.2</v>
      </c>
      <c r="J13">
        <v>0.76296296296296306</v>
      </c>
      <c r="K13">
        <v>0.4</v>
      </c>
      <c r="L13">
        <v>0.76296296296296306</v>
      </c>
      <c r="M13">
        <v>0.52521008403361347</v>
      </c>
      <c r="N13">
        <v>0.4</v>
      </c>
      <c r="O13">
        <v>1.2881730469965764</v>
      </c>
    </row>
    <row r="14" spans="1:15" x14ac:dyDescent="0.25">
      <c r="A14">
        <v>593</v>
      </c>
      <c r="B14" t="s">
        <v>60</v>
      </c>
      <c r="C14" t="s">
        <v>779</v>
      </c>
      <c r="D14" t="s">
        <v>84</v>
      </c>
      <c r="E14" t="s">
        <v>62</v>
      </c>
      <c r="F14">
        <v>2010</v>
      </c>
      <c r="G14" t="s">
        <v>63</v>
      </c>
      <c r="H14">
        <v>0</v>
      </c>
      <c r="I14">
        <v>0.63418079096045199</v>
      </c>
      <c r="J14">
        <v>0.58257918552036203</v>
      </c>
      <c r="K14">
        <v>0</v>
      </c>
      <c r="L14">
        <v>0.63418079096045199</v>
      </c>
      <c r="M14">
        <v>0.58257918552036203</v>
      </c>
      <c r="N14">
        <v>0</v>
      </c>
      <c r="O14">
        <v>1.2167599764808141</v>
      </c>
    </row>
    <row r="15" spans="1:15" x14ac:dyDescent="0.25">
      <c r="A15">
        <v>469</v>
      </c>
      <c r="B15" t="s">
        <v>60</v>
      </c>
      <c r="C15" t="s">
        <v>633</v>
      </c>
      <c r="D15" t="s">
        <v>84</v>
      </c>
      <c r="E15" t="s">
        <v>631</v>
      </c>
      <c r="F15">
        <v>2011</v>
      </c>
      <c r="G15" t="s">
        <v>632</v>
      </c>
      <c r="H15">
        <v>0.2</v>
      </c>
      <c r="I15">
        <v>0.2</v>
      </c>
      <c r="J15">
        <v>0.63737623762376239</v>
      </c>
      <c r="K15">
        <v>0.56612529002320178</v>
      </c>
      <c r="L15">
        <v>0.63737623762376239</v>
      </c>
      <c r="M15">
        <v>0.56612529002320178</v>
      </c>
      <c r="N15">
        <v>0.2</v>
      </c>
      <c r="O15">
        <v>1.2035015276469641</v>
      </c>
    </row>
    <row r="16" spans="1:15" x14ac:dyDescent="0.25">
      <c r="A16">
        <v>529</v>
      </c>
      <c r="B16" t="s">
        <v>60</v>
      </c>
      <c r="C16" t="s">
        <v>574</v>
      </c>
      <c r="D16" t="s">
        <v>173</v>
      </c>
      <c r="E16" t="s">
        <v>631</v>
      </c>
      <c r="F16">
        <v>2011</v>
      </c>
      <c r="G16" t="s">
        <v>696</v>
      </c>
      <c r="H16">
        <v>0.2</v>
      </c>
      <c r="I16">
        <v>0.43762183235867441</v>
      </c>
      <c r="J16">
        <v>0.76183431952662717</v>
      </c>
      <c r="K16">
        <v>0.4</v>
      </c>
      <c r="L16">
        <v>0.76183431952662717</v>
      </c>
      <c r="M16">
        <v>0.43762183235867441</v>
      </c>
      <c r="N16">
        <v>0.4</v>
      </c>
      <c r="O16">
        <v>1.1994561518853015</v>
      </c>
    </row>
    <row r="17" spans="1:15" x14ac:dyDescent="0.25">
      <c r="A17">
        <v>692</v>
      </c>
      <c r="B17" t="s">
        <v>60</v>
      </c>
      <c r="C17" t="s">
        <v>864</v>
      </c>
      <c r="D17" t="s">
        <v>173</v>
      </c>
      <c r="E17" t="s">
        <v>517</v>
      </c>
      <c r="F17">
        <v>2010</v>
      </c>
      <c r="G17" t="s">
        <v>865</v>
      </c>
      <c r="H17">
        <v>0</v>
      </c>
      <c r="I17">
        <v>0</v>
      </c>
      <c r="J17">
        <v>0.72740112994350281</v>
      </c>
      <c r="K17">
        <v>0.42141623488773744</v>
      </c>
      <c r="L17">
        <v>0.72740112994350281</v>
      </c>
      <c r="M17">
        <v>0.42141623488773744</v>
      </c>
      <c r="N17">
        <v>0</v>
      </c>
      <c r="O17">
        <v>1.1488173648312403</v>
      </c>
    </row>
    <row r="18" spans="1:15" x14ac:dyDescent="0.25">
      <c r="A18">
        <v>472</v>
      </c>
      <c r="B18" t="s">
        <v>60</v>
      </c>
      <c r="C18" t="s">
        <v>636</v>
      </c>
      <c r="D18" t="s">
        <v>198</v>
      </c>
      <c r="E18" t="s">
        <v>631</v>
      </c>
      <c r="F18">
        <v>2011</v>
      </c>
      <c r="G18" t="s">
        <v>632</v>
      </c>
      <c r="H18">
        <v>0.2</v>
      </c>
      <c r="I18">
        <v>0.49944382647385988</v>
      </c>
      <c r="J18">
        <v>0.56718061674008813</v>
      </c>
      <c r="K18">
        <v>0.42807017543859649</v>
      </c>
      <c r="L18">
        <v>0.56718061674008813</v>
      </c>
      <c r="M18">
        <v>0.49944382647385988</v>
      </c>
      <c r="N18">
        <v>0.42807017543859649</v>
      </c>
      <c r="O18">
        <v>1.066624443213948</v>
      </c>
    </row>
    <row r="19" spans="1:15" x14ac:dyDescent="0.25">
      <c r="A19">
        <v>392</v>
      </c>
      <c r="B19" t="s">
        <v>60</v>
      </c>
      <c r="C19" t="s">
        <v>516</v>
      </c>
      <c r="D19" t="s">
        <v>211</v>
      </c>
      <c r="E19" t="s">
        <v>517</v>
      </c>
      <c r="F19">
        <v>2010</v>
      </c>
      <c r="G19" t="s">
        <v>168</v>
      </c>
      <c r="H19">
        <v>0</v>
      </c>
      <c r="I19">
        <v>0.44062806673209032</v>
      </c>
      <c r="J19">
        <v>0.61676646706586835</v>
      </c>
      <c r="K19">
        <v>0.4</v>
      </c>
      <c r="L19">
        <v>0.61676646706586835</v>
      </c>
      <c r="M19">
        <v>0.44062806673209032</v>
      </c>
      <c r="N19">
        <v>0.4</v>
      </c>
      <c r="O19">
        <v>1.0573945337979587</v>
      </c>
    </row>
    <row r="20" spans="1:15" x14ac:dyDescent="0.25">
      <c r="A20">
        <v>216</v>
      </c>
      <c r="B20" t="s">
        <v>60</v>
      </c>
      <c r="C20" t="s">
        <v>272</v>
      </c>
      <c r="D20" t="s">
        <v>273</v>
      </c>
      <c r="E20" t="s">
        <v>269</v>
      </c>
      <c r="F20">
        <v>2010</v>
      </c>
      <c r="G20" t="s">
        <v>270</v>
      </c>
      <c r="H20">
        <v>0.4</v>
      </c>
      <c r="I20">
        <v>0.61338797814207657</v>
      </c>
      <c r="J20">
        <v>0</v>
      </c>
      <c r="K20">
        <v>0</v>
      </c>
      <c r="L20">
        <v>0.61338797814207657</v>
      </c>
      <c r="M20">
        <v>0.4</v>
      </c>
      <c r="N20">
        <v>0</v>
      </c>
      <c r="O20">
        <v>1.0133879781420765</v>
      </c>
    </row>
    <row r="21" spans="1:15" x14ac:dyDescent="0.25">
      <c r="A21">
        <v>443</v>
      </c>
      <c r="B21" t="s">
        <v>60</v>
      </c>
      <c r="C21" t="s">
        <v>596</v>
      </c>
      <c r="D21" t="s">
        <v>470</v>
      </c>
      <c r="E21" t="s">
        <v>591</v>
      </c>
      <c r="F21">
        <v>2010</v>
      </c>
      <c r="G21" t="s">
        <v>597</v>
      </c>
      <c r="H21">
        <v>0.43004587155963309</v>
      </c>
      <c r="I21">
        <v>0.51255707762557079</v>
      </c>
      <c r="J21">
        <v>0</v>
      </c>
      <c r="K21">
        <v>0</v>
      </c>
      <c r="L21">
        <v>0.51255707762557079</v>
      </c>
      <c r="M21">
        <v>0.43004587155963309</v>
      </c>
      <c r="N21">
        <v>0</v>
      </c>
      <c r="O21">
        <v>0.94260294918520393</v>
      </c>
    </row>
    <row r="22" spans="1:15" x14ac:dyDescent="0.25">
      <c r="A22">
        <v>468</v>
      </c>
      <c r="B22" t="s">
        <v>60</v>
      </c>
      <c r="C22" t="s">
        <v>630</v>
      </c>
      <c r="D22" t="s">
        <v>50</v>
      </c>
      <c r="E22" t="s">
        <v>631</v>
      </c>
      <c r="F22">
        <v>2010</v>
      </c>
      <c r="G22" t="s">
        <v>632</v>
      </c>
      <c r="H22">
        <v>0.2</v>
      </c>
      <c r="I22">
        <v>0.2</v>
      </c>
      <c r="J22">
        <v>0.69034852546916892</v>
      </c>
      <c r="K22">
        <v>0.2</v>
      </c>
      <c r="L22">
        <v>0.69034852546916892</v>
      </c>
      <c r="M22">
        <v>0.2</v>
      </c>
      <c r="N22">
        <v>0.2</v>
      </c>
      <c r="O22">
        <v>0.89034852546916898</v>
      </c>
    </row>
    <row r="23" spans="1:15" x14ac:dyDescent="0.25">
      <c r="A23">
        <v>471</v>
      </c>
      <c r="B23" t="s">
        <v>60</v>
      </c>
      <c r="C23" t="s">
        <v>635</v>
      </c>
      <c r="D23" t="s">
        <v>160</v>
      </c>
      <c r="E23" t="s">
        <v>631</v>
      </c>
      <c r="F23">
        <v>2011</v>
      </c>
      <c r="G23" t="s">
        <v>632</v>
      </c>
      <c r="H23">
        <v>0.4</v>
      </c>
      <c r="I23">
        <v>0.4672216441207076</v>
      </c>
      <c r="J23">
        <v>0.4</v>
      </c>
      <c r="K23">
        <v>0.4</v>
      </c>
      <c r="L23">
        <v>0.4672216441207076</v>
      </c>
      <c r="M23">
        <v>0.4</v>
      </c>
      <c r="N23">
        <v>0.4</v>
      </c>
      <c r="O23">
        <v>0.86722164412070768</v>
      </c>
    </row>
    <row r="24" spans="1:15" x14ac:dyDescent="0.25">
      <c r="A24">
        <v>561</v>
      </c>
      <c r="B24" t="s">
        <v>60</v>
      </c>
      <c r="C24" t="s">
        <v>719</v>
      </c>
      <c r="D24" t="s">
        <v>720</v>
      </c>
      <c r="E24" t="s">
        <v>62</v>
      </c>
      <c r="F24">
        <v>2010</v>
      </c>
      <c r="G24" t="s">
        <v>721</v>
      </c>
      <c r="H24">
        <v>0.4</v>
      </c>
      <c r="I24">
        <v>0.4</v>
      </c>
      <c r="J24">
        <v>0.46690843155031742</v>
      </c>
      <c r="K24">
        <v>0.4</v>
      </c>
      <c r="L24">
        <v>0.46690843155031742</v>
      </c>
      <c r="M24">
        <v>0.4</v>
      </c>
      <c r="N24">
        <v>0.4</v>
      </c>
      <c r="O24">
        <v>0.86690843155031749</v>
      </c>
    </row>
    <row r="25" spans="1:15" x14ac:dyDescent="0.25">
      <c r="A25">
        <v>188</v>
      </c>
      <c r="B25" t="s">
        <v>60</v>
      </c>
      <c r="C25" t="s">
        <v>233</v>
      </c>
      <c r="D25" t="s">
        <v>50</v>
      </c>
      <c r="E25" t="s">
        <v>234</v>
      </c>
      <c r="F25">
        <v>2011</v>
      </c>
      <c r="G25">
        <v>161</v>
      </c>
      <c r="H25">
        <v>0.4</v>
      </c>
      <c r="I25">
        <v>0.4</v>
      </c>
      <c r="J25">
        <v>0.4</v>
      </c>
      <c r="K25">
        <v>0.45778611632270172</v>
      </c>
      <c r="L25">
        <v>0.45778611632270172</v>
      </c>
      <c r="M25">
        <v>0.4</v>
      </c>
      <c r="N25">
        <v>0.4</v>
      </c>
      <c r="O25">
        <v>0.85778611632270174</v>
      </c>
    </row>
    <row r="26" spans="1:15" x14ac:dyDescent="0.25">
      <c r="A26">
        <v>344</v>
      </c>
      <c r="B26" t="s">
        <v>60</v>
      </c>
      <c r="C26" t="s">
        <v>437</v>
      </c>
      <c r="D26" t="s">
        <v>438</v>
      </c>
      <c r="E26" t="s">
        <v>439</v>
      </c>
      <c r="F26">
        <v>2010</v>
      </c>
      <c r="G26" t="s">
        <v>440</v>
      </c>
      <c r="H26">
        <v>0.4</v>
      </c>
      <c r="I26">
        <v>0.44062806673209032</v>
      </c>
      <c r="J26">
        <v>0.4</v>
      </c>
      <c r="K26">
        <v>0.2</v>
      </c>
      <c r="L26">
        <v>0.44062806673209032</v>
      </c>
      <c r="M26">
        <v>0.4</v>
      </c>
      <c r="N26">
        <v>0.4</v>
      </c>
      <c r="O26">
        <v>0.84062806673209034</v>
      </c>
    </row>
    <row r="27" spans="1:15" x14ac:dyDescent="0.25">
      <c r="A27">
        <v>171</v>
      </c>
      <c r="B27" t="s">
        <v>60</v>
      </c>
      <c r="C27" t="s">
        <v>192</v>
      </c>
      <c r="D27" t="s">
        <v>173</v>
      </c>
      <c r="E27" t="s">
        <v>193</v>
      </c>
      <c r="F27">
        <v>2010</v>
      </c>
      <c r="G27" t="s">
        <v>194</v>
      </c>
      <c r="H27">
        <v>0.2</v>
      </c>
      <c r="I27">
        <v>0.4</v>
      </c>
      <c r="J27">
        <v>0</v>
      </c>
      <c r="K27">
        <v>0.4</v>
      </c>
      <c r="L27">
        <v>0.4</v>
      </c>
      <c r="M27">
        <v>0.4</v>
      </c>
      <c r="N27">
        <v>0.2</v>
      </c>
      <c r="O27">
        <v>0.8</v>
      </c>
    </row>
    <row r="28" spans="1:15" x14ac:dyDescent="0.25">
      <c r="A28">
        <v>113</v>
      </c>
      <c r="B28" t="s">
        <v>60</v>
      </c>
      <c r="C28" t="s">
        <v>61</v>
      </c>
      <c r="D28" t="s">
        <v>46</v>
      </c>
      <c r="E28" t="s">
        <v>62</v>
      </c>
      <c r="F28">
        <v>2010</v>
      </c>
      <c r="G28" t="s">
        <v>63</v>
      </c>
      <c r="H28">
        <v>0.2</v>
      </c>
      <c r="I28">
        <v>0</v>
      </c>
      <c r="J28">
        <v>0.2</v>
      </c>
      <c r="K28">
        <v>0.4</v>
      </c>
      <c r="L28">
        <v>0.4</v>
      </c>
      <c r="M28">
        <v>0.2</v>
      </c>
      <c r="N28">
        <v>0.2</v>
      </c>
      <c r="O28">
        <v>0.60000000000000009</v>
      </c>
    </row>
    <row r="29" spans="1:15" x14ac:dyDescent="0.25">
      <c r="A29">
        <v>215</v>
      </c>
      <c r="B29" t="s">
        <v>60</v>
      </c>
      <c r="C29" t="s">
        <v>271</v>
      </c>
      <c r="D29" t="s">
        <v>268</v>
      </c>
      <c r="E29" t="s">
        <v>269</v>
      </c>
      <c r="F29">
        <v>2011</v>
      </c>
      <c r="G29" t="s">
        <v>270</v>
      </c>
      <c r="H29">
        <v>0.4</v>
      </c>
      <c r="I29">
        <v>0.2</v>
      </c>
      <c r="J29">
        <v>0.2</v>
      </c>
      <c r="K29">
        <v>0.2</v>
      </c>
      <c r="L29">
        <v>0.4</v>
      </c>
      <c r="M29">
        <v>0.2</v>
      </c>
      <c r="N29">
        <v>0.2</v>
      </c>
      <c r="O29">
        <v>0.60000000000000009</v>
      </c>
    </row>
    <row r="30" spans="1:15" x14ac:dyDescent="0.25">
      <c r="A30">
        <v>119</v>
      </c>
      <c r="B30" t="s">
        <v>60</v>
      </c>
      <c r="C30" t="s">
        <v>76</v>
      </c>
      <c r="D30" t="s">
        <v>77</v>
      </c>
      <c r="E30" t="s">
        <v>78</v>
      </c>
      <c r="F30">
        <v>2010</v>
      </c>
      <c r="G30" t="s">
        <v>79</v>
      </c>
      <c r="H30">
        <v>0.2</v>
      </c>
      <c r="I30">
        <v>0.2</v>
      </c>
      <c r="J30">
        <v>0.2</v>
      </c>
      <c r="K30">
        <v>0.2</v>
      </c>
      <c r="L30">
        <v>0.2</v>
      </c>
      <c r="M30">
        <v>0.2</v>
      </c>
      <c r="N30">
        <v>0.2</v>
      </c>
      <c r="O30">
        <v>0.4</v>
      </c>
    </row>
    <row r="31" spans="1:15" x14ac:dyDescent="0.25">
      <c r="A31">
        <v>266</v>
      </c>
      <c r="B31" t="s">
        <v>60</v>
      </c>
      <c r="C31" t="s">
        <v>334</v>
      </c>
      <c r="D31" t="s">
        <v>211</v>
      </c>
      <c r="E31" t="s">
        <v>332</v>
      </c>
      <c r="F31">
        <v>2010</v>
      </c>
      <c r="G31" t="s">
        <v>335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</row>
    <row r="32" spans="1:15" x14ac:dyDescent="0.25">
      <c r="A32">
        <v>283</v>
      </c>
      <c r="B32" t="s">
        <v>60</v>
      </c>
      <c r="C32" t="s">
        <v>370</v>
      </c>
      <c r="D32" t="s">
        <v>109</v>
      </c>
      <c r="E32" t="s">
        <v>368</v>
      </c>
      <c r="F32">
        <v>2011</v>
      </c>
      <c r="G32" t="s">
        <v>371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s="2">
        <v>355</v>
      </c>
      <c r="B33" s="2" t="s">
        <v>40</v>
      </c>
      <c r="C33" s="2" t="s">
        <v>462</v>
      </c>
      <c r="D33" s="2" t="s">
        <v>46</v>
      </c>
      <c r="E33" s="2" t="s">
        <v>463</v>
      </c>
      <c r="F33" s="2">
        <v>2009</v>
      </c>
      <c r="G33" s="2" t="s">
        <v>464</v>
      </c>
      <c r="H33" s="2">
        <v>0.2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2</v>
      </c>
    </row>
    <row r="34" spans="1:15" x14ac:dyDescent="0.25">
      <c r="A34" s="2">
        <v>219</v>
      </c>
      <c r="B34" s="2" t="s">
        <v>40</v>
      </c>
      <c r="C34" s="2" t="s">
        <v>278</v>
      </c>
      <c r="D34" s="2" t="s">
        <v>109</v>
      </c>
      <c r="E34" s="2" t="s">
        <v>269</v>
      </c>
      <c r="F34" s="2">
        <v>2009</v>
      </c>
      <c r="G34" s="2" t="s">
        <v>270</v>
      </c>
      <c r="H34" s="2">
        <v>0.90977443609022557</v>
      </c>
      <c r="I34" s="2">
        <v>0.79746835443037978</v>
      </c>
      <c r="J34" s="2">
        <v>0.93644859813084114</v>
      </c>
      <c r="K34" s="2">
        <v>0.2</v>
      </c>
      <c r="L34" s="2">
        <v>0.93644859813084114</v>
      </c>
      <c r="M34" s="2">
        <v>0.90977443609022557</v>
      </c>
      <c r="N34" s="2">
        <v>0.79746835443037978</v>
      </c>
      <c r="O34" s="2">
        <v>1.8462230342210666</v>
      </c>
    </row>
    <row r="35" spans="1:15" x14ac:dyDescent="0.25">
      <c r="A35" s="2">
        <v>356</v>
      </c>
      <c r="B35" s="2" t="s">
        <v>40</v>
      </c>
      <c r="C35" s="2" t="s">
        <v>465</v>
      </c>
      <c r="D35" s="2" t="s">
        <v>466</v>
      </c>
      <c r="E35" s="2" t="s">
        <v>463</v>
      </c>
      <c r="F35" s="2">
        <v>2009</v>
      </c>
      <c r="G35" s="2" t="s">
        <v>467</v>
      </c>
      <c r="H35" s="2">
        <v>0.70348837209302328</v>
      </c>
      <c r="I35" s="2">
        <v>0.87958115183246077</v>
      </c>
      <c r="J35" s="2">
        <v>0.90925589836660614</v>
      </c>
      <c r="K35" s="2">
        <v>0.49104477611940311</v>
      </c>
      <c r="L35" s="2">
        <v>0.90925589836660614</v>
      </c>
      <c r="M35" s="2">
        <v>0.87958115183246077</v>
      </c>
      <c r="N35" s="2">
        <v>0.70348837209302328</v>
      </c>
      <c r="O35" s="2">
        <v>1.7888370501990669</v>
      </c>
    </row>
    <row r="36" spans="1:15" x14ac:dyDescent="0.25">
      <c r="A36" s="2">
        <v>218</v>
      </c>
      <c r="B36" s="2" t="s">
        <v>40</v>
      </c>
      <c r="C36" s="2" t="s">
        <v>276</v>
      </c>
      <c r="D36" s="2" t="s">
        <v>277</v>
      </c>
      <c r="E36" s="2" t="s">
        <v>269</v>
      </c>
      <c r="F36" s="2">
        <v>2009</v>
      </c>
      <c r="G36" s="2" t="s">
        <v>270</v>
      </c>
      <c r="H36" s="2">
        <v>1</v>
      </c>
      <c r="I36" s="2">
        <v>0.2</v>
      </c>
      <c r="J36" s="2">
        <v>0.59430604982206403</v>
      </c>
      <c r="K36" s="2">
        <v>0.57417102966841194</v>
      </c>
      <c r="L36" s="2">
        <v>1</v>
      </c>
      <c r="M36" s="2">
        <v>0.59430604982206403</v>
      </c>
      <c r="N36" s="2">
        <v>0.57417102966841194</v>
      </c>
      <c r="O36" s="2">
        <v>1.594306049822064</v>
      </c>
    </row>
    <row r="37" spans="1:15" x14ac:dyDescent="0.25">
      <c r="A37" s="2">
        <v>121</v>
      </c>
      <c r="B37" s="2" t="s">
        <v>40</v>
      </c>
      <c r="C37" s="2" t="s">
        <v>83</v>
      </c>
      <c r="D37" s="2" t="s">
        <v>84</v>
      </c>
      <c r="E37" s="2" t="s">
        <v>78</v>
      </c>
      <c r="F37" s="2">
        <v>2009</v>
      </c>
      <c r="G37" s="2" t="s">
        <v>85</v>
      </c>
      <c r="H37" s="2">
        <v>0.46598202824133506</v>
      </c>
      <c r="I37" s="2">
        <v>0.71794871794871806</v>
      </c>
      <c r="J37" s="2">
        <v>0.80936995153473346</v>
      </c>
      <c r="K37" s="2">
        <v>0</v>
      </c>
      <c r="L37" s="2">
        <v>0.80936995153473346</v>
      </c>
      <c r="M37" s="2">
        <v>0.71794871794871806</v>
      </c>
      <c r="N37" s="2">
        <v>0.46598202824133506</v>
      </c>
      <c r="O37" s="2">
        <v>1.5273186694834515</v>
      </c>
    </row>
    <row r="38" spans="1:15" x14ac:dyDescent="0.25">
      <c r="A38" s="2">
        <v>123</v>
      </c>
      <c r="B38" s="2" t="s">
        <v>40</v>
      </c>
      <c r="C38" s="2" t="s">
        <v>89</v>
      </c>
      <c r="D38" s="2" t="s">
        <v>90</v>
      </c>
      <c r="E38" s="2" t="s">
        <v>78</v>
      </c>
      <c r="F38" s="2">
        <v>2009</v>
      </c>
      <c r="G38" s="2" t="s">
        <v>91</v>
      </c>
      <c r="H38" s="2">
        <v>0.44539877300613495</v>
      </c>
      <c r="I38" s="2">
        <v>0.75000000000000011</v>
      </c>
      <c r="J38" s="2">
        <v>0.76255707762557079</v>
      </c>
      <c r="K38" s="2">
        <v>0.59279279279279284</v>
      </c>
      <c r="L38" s="2">
        <v>0.76255707762557079</v>
      </c>
      <c r="M38" s="2">
        <v>0.75000000000000011</v>
      </c>
      <c r="N38" s="2">
        <v>0.59279279279279284</v>
      </c>
      <c r="O38" s="2">
        <v>1.512557077625571</v>
      </c>
    </row>
    <row r="39" spans="1:15" x14ac:dyDescent="0.25">
      <c r="A39" s="2">
        <v>285</v>
      </c>
      <c r="B39" s="2" t="s">
        <v>40</v>
      </c>
      <c r="C39" s="2" t="s">
        <v>375</v>
      </c>
      <c r="D39" s="2" t="s">
        <v>250</v>
      </c>
      <c r="E39" s="2" t="s">
        <v>368</v>
      </c>
      <c r="F39" s="2">
        <v>2009</v>
      </c>
      <c r="G39" s="2" t="s">
        <v>369</v>
      </c>
      <c r="H39" s="2">
        <v>0.4</v>
      </c>
      <c r="I39" s="2">
        <v>0.68200270635994586</v>
      </c>
      <c r="J39" s="2">
        <v>0.46822429906542057</v>
      </c>
      <c r="K39" s="2">
        <v>0.7376681614349776</v>
      </c>
      <c r="L39" s="2">
        <v>0.7376681614349776</v>
      </c>
      <c r="M39" s="2">
        <v>0.68200270635994586</v>
      </c>
      <c r="N39" s="2">
        <v>0.46822429906542057</v>
      </c>
      <c r="O39" s="2">
        <v>1.4196708677949235</v>
      </c>
    </row>
    <row r="40" spans="1:15" x14ac:dyDescent="0.25">
      <c r="A40" s="2">
        <v>612</v>
      </c>
      <c r="B40" s="2" t="s">
        <v>40</v>
      </c>
      <c r="C40" s="2" t="s">
        <v>801</v>
      </c>
      <c r="D40" s="2" t="s">
        <v>802</v>
      </c>
      <c r="E40" s="2" t="s">
        <v>234</v>
      </c>
      <c r="F40" s="2">
        <v>2009</v>
      </c>
      <c r="G40" s="2" t="s">
        <v>803</v>
      </c>
      <c r="H40" s="2">
        <v>0</v>
      </c>
      <c r="I40" s="2">
        <v>0.4</v>
      </c>
      <c r="J40" s="2">
        <v>0.73138686131386865</v>
      </c>
      <c r="K40" s="2">
        <v>0.64383561643835618</v>
      </c>
      <c r="L40" s="2">
        <v>0.73138686131386865</v>
      </c>
      <c r="M40" s="2">
        <v>0.64383561643835618</v>
      </c>
      <c r="N40" s="2">
        <v>0.4</v>
      </c>
      <c r="O40" s="2">
        <v>1.3752224777522248</v>
      </c>
    </row>
    <row r="41" spans="1:15" x14ac:dyDescent="0.25">
      <c r="A41">
        <v>120</v>
      </c>
      <c r="B41" t="s">
        <v>40</v>
      </c>
      <c r="C41" t="s">
        <v>80</v>
      </c>
      <c r="D41" t="s">
        <v>81</v>
      </c>
      <c r="E41" t="s">
        <v>78</v>
      </c>
      <c r="F41">
        <v>2009</v>
      </c>
      <c r="G41" t="s">
        <v>82</v>
      </c>
      <c r="H41">
        <v>0</v>
      </c>
      <c r="I41">
        <v>0.4</v>
      </c>
      <c r="J41">
        <v>0.55790645879732736</v>
      </c>
      <c r="K41">
        <v>0.8004866180048662</v>
      </c>
      <c r="L41">
        <v>0.8004866180048662</v>
      </c>
      <c r="M41">
        <v>0.55790645879732736</v>
      </c>
      <c r="N41">
        <v>0.4</v>
      </c>
      <c r="O41">
        <v>1.3583930768021935</v>
      </c>
    </row>
    <row r="42" spans="1:15" x14ac:dyDescent="0.25">
      <c r="A42">
        <v>476</v>
      </c>
      <c r="B42" t="s">
        <v>40</v>
      </c>
      <c r="C42" t="s">
        <v>640</v>
      </c>
      <c r="D42" t="s">
        <v>230</v>
      </c>
      <c r="E42" t="s">
        <v>631</v>
      </c>
      <c r="F42">
        <v>2009</v>
      </c>
      <c r="G42" t="s">
        <v>632</v>
      </c>
      <c r="H42">
        <v>0.4</v>
      </c>
      <c r="I42">
        <v>0.42893617021276598</v>
      </c>
      <c r="J42">
        <v>0.54575163398692805</v>
      </c>
      <c r="K42">
        <v>0.5970961887477314</v>
      </c>
      <c r="L42">
        <v>0.5970961887477314</v>
      </c>
      <c r="M42">
        <v>0.54575163398692805</v>
      </c>
      <c r="N42">
        <v>0.42893617021276598</v>
      </c>
      <c r="O42">
        <v>1.1428478227346595</v>
      </c>
    </row>
    <row r="43" spans="1:15" x14ac:dyDescent="0.25">
      <c r="A43">
        <v>475</v>
      </c>
      <c r="B43" t="s">
        <v>40</v>
      </c>
      <c r="C43" t="s">
        <v>639</v>
      </c>
      <c r="D43" t="s">
        <v>46</v>
      </c>
      <c r="E43" t="s">
        <v>631</v>
      </c>
      <c r="F43">
        <v>2009</v>
      </c>
      <c r="G43" t="s">
        <v>632</v>
      </c>
      <c r="H43">
        <v>0.2</v>
      </c>
      <c r="I43">
        <v>0.2</v>
      </c>
      <c r="J43">
        <v>0.6697860962566845</v>
      </c>
      <c r="K43">
        <v>0.44640434192673001</v>
      </c>
      <c r="L43">
        <v>0.6697860962566845</v>
      </c>
      <c r="M43">
        <v>0.44640434192673001</v>
      </c>
      <c r="N43">
        <v>0.2</v>
      </c>
      <c r="O43">
        <v>1.1161904381834145</v>
      </c>
    </row>
    <row r="44" spans="1:15" x14ac:dyDescent="0.25">
      <c r="A44">
        <v>424</v>
      </c>
      <c r="B44" t="s">
        <v>40</v>
      </c>
      <c r="C44" t="s">
        <v>564</v>
      </c>
      <c r="D44" t="s">
        <v>565</v>
      </c>
      <c r="E44" t="s">
        <v>566</v>
      </c>
      <c r="F44">
        <v>2009</v>
      </c>
      <c r="G44" t="s">
        <v>567</v>
      </c>
      <c r="H44">
        <v>0.48724832214765107</v>
      </c>
      <c r="I44">
        <v>0.55567805953693494</v>
      </c>
      <c r="J44">
        <v>0.55176211453744495</v>
      </c>
      <c r="K44">
        <v>0.2</v>
      </c>
      <c r="L44">
        <v>0.55567805953693494</v>
      </c>
      <c r="M44">
        <v>0.55176211453744495</v>
      </c>
      <c r="N44">
        <v>0.48724832214765107</v>
      </c>
      <c r="O44">
        <v>1.1074401740743798</v>
      </c>
    </row>
    <row r="45" spans="1:15" x14ac:dyDescent="0.25">
      <c r="A45">
        <v>477</v>
      </c>
      <c r="B45" t="s">
        <v>40</v>
      </c>
      <c r="C45" t="s">
        <v>636</v>
      </c>
      <c r="D45" t="s">
        <v>641</v>
      </c>
      <c r="E45" t="s">
        <v>631</v>
      </c>
      <c r="F45">
        <v>2009</v>
      </c>
      <c r="G45" t="s">
        <v>632</v>
      </c>
      <c r="H45">
        <v>0.2</v>
      </c>
      <c r="I45">
        <v>0.54486486486486496</v>
      </c>
      <c r="J45">
        <v>0.52187499999999998</v>
      </c>
      <c r="K45">
        <v>0.41279799247176918</v>
      </c>
      <c r="L45">
        <v>0.54486486486486496</v>
      </c>
      <c r="M45">
        <v>0.52187499999999998</v>
      </c>
      <c r="N45">
        <v>0.41279799247176918</v>
      </c>
      <c r="O45">
        <v>1.0667398648648649</v>
      </c>
    </row>
    <row r="46" spans="1:15" x14ac:dyDescent="0.25">
      <c r="A46">
        <v>122</v>
      </c>
      <c r="B46" t="s">
        <v>40</v>
      </c>
      <c r="C46" t="s">
        <v>86</v>
      </c>
      <c r="D46" t="s">
        <v>87</v>
      </c>
      <c r="E46" t="s">
        <v>78</v>
      </c>
      <c r="F46">
        <v>2009</v>
      </c>
      <c r="G46" t="s">
        <v>88</v>
      </c>
      <c r="H46">
        <v>0.4</v>
      </c>
      <c r="I46">
        <v>0.4</v>
      </c>
      <c r="J46">
        <v>0.4864077669902912</v>
      </c>
      <c r="K46">
        <v>0.55294117647058838</v>
      </c>
      <c r="L46">
        <v>0.55294117647058838</v>
      </c>
      <c r="M46">
        <v>0.4864077669902912</v>
      </c>
      <c r="N46">
        <v>0.4</v>
      </c>
      <c r="O46">
        <v>1.0393489434608796</v>
      </c>
    </row>
    <row r="47" spans="1:15" x14ac:dyDescent="0.25">
      <c r="A47">
        <v>162</v>
      </c>
      <c r="B47" t="s">
        <v>40</v>
      </c>
      <c r="C47" t="s">
        <v>172</v>
      </c>
      <c r="D47" t="s">
        <v>173</v>
      </c>
      <c r="E47" t="s">
        <v>170</v>
      </c>
      <c r="F47">
        <v>2009</v>
      </c>
      <c r="G47" t="s">
        <v>171</v>
      </c>
      <c r="H47">
        <v>0.43317422434367547</v>
      </c>
      <c r="I47">
        <v>0</v>
      </c>
      <c r="J47">
        <v>0.59289940828402377</v>
      </c>
      <c r="K47">
        <v>0.4</v>
      </c>
      <c r="L47">
        <v>0.59289940828402377</v>
      </c>
      <c r="M47">
        <v>0.43317422434367547</v>
      </c>
      <c r="N47">
        <v>0.4</v>
      </c>
      <c r="O47">
        <v>1.0260736326276994</v>
      </c>
    </row>
    <row r="48" spans="1:15" x14ac:dyDescent="0.25">
      <c r="A48">
        <v>161</v>
      </c>
      <c r="B48" t="s">
        <v>40</v>
      </c>
      <c r="C48" t="s">
        <v>169</v>
      </c>
      <c r="D48" t="s">
        <v>46</v>
      </c>
      <c r="E48" t="s">
        <v>170</v>
      </c>
      <c r="F48">
        <v>2009</v>
      </c>
      <c r="G48" t="s">
        <v>171</v>
      </c>
      <c r="H48">
        <v>0.2</v>
      </c>
      <c r="I48">
        <v>0.46366145354185834</v>
      </c>
      <c r="J48">
        <v>0.4762357414448668</v>
      </c>
      <c r="K48">
        <v>0.41279799247176918</v>
      </c>
      <c r="L48">
        <v>0.4762357414448668</v>
      </c>
      <c r="M48">
        <v>0.46366145354185834</v>
      </c>
      <c r="N48">
        <v>0.41279799247176918</v>
      </c>
      <c r="O48">
        <v>0.93989719498672519</v>
      </c>
    </row>
    <row r="49" spans="1:15" x14ac:dyDescent="0.25">
      <c r="A49">
        <v>565</v>
      </c>
      <c r="B49" t="s">
        <v>40</v>
      </c>
      <c r="C49" t="s">
        <v>727</v>
      </c>
      <c r="D49" t="s">
        <v>728</v>
      </c>
      <c r="E49" t="s">
        <v>631</v>
      </c>
      <c r="F49">
        <v>2009</v>
      </c>
      <c r="G49" t="s">
        <v>729</v>
      </c>
      <c r="H49">
        <v>0.4</v>
      </c>
      <c r="I49">
        <v>0.2</v>
      </c>
      <c r="J49">
        <v>0.4</v>
      </c>
      <c r="K49">
        <v>0.51486697965571204</v>
      </c>
      <c r="L49">
        <v>0.51486697965571204</v>
      </c>
      <c r="M49">
        <v>0.4</v>
      </c>
      <c r="N49">
        <v>0.4</v>
      </c>
      <c r="O49">
        <v>0.91486697965571206</v>
      </c>
    </row>
    <row r="50" spans="1:15" x14ac:dyDescent="0.25">
      <c r="A50">
        <v>566</v>
      </c>
      <c r="B50" t="s">
        <v>40</v>
      </c>
      <c r="C50" t="s">
        <v>730</v>
      </c>
      <c r="D50" t="s">
        <v>731</v>
      </c>
      <c r="E50" t="s">
        <v>631</v>
      </c>
      <c r="F50">
        <v>2009</v>
      </c>
      <c r="G50" t="s">
        <v>729</v>
      </c>
      <c r="H50">
        <v>0.4</v>
      </c>
      <c r="I50">
        <v>0.4460176991150443</v>
      </c>
      <c r="J50">
        <v>0.4</v>
      </c>
      <c r="K50">
        <v>0.4272727272727273</v>
      </c>
      <c r="L50">
        <v>0.4460176991150443</v>
      </c>
      <c r="M50">
        <v>0.4272727272727273</v>
      </c>
      <c r="N50">
        <v>0.4</v>
      </c>
      <c r="O50">
        <v>0.87329042638777166</v>
      </c>
    </row>
    <row r="51" spans="1:15" x14ac:dyDescent="0.25">
      <c r="A51">
        <v>284</v>
      </c>
      <c r="B51" t="s">
        <v>40</v>
      </c>
      <c r="C51" t="s">
        <v>372</v>
      </c>
      <c r="D51" t="s">
        <v>373</v>
      </c>
      <c r="E51" t="s">
        <v>368</v>
      </c>
      <c r="F51">
        <v>2009</v>
      </c>
      <c r="G51" t="s">
        <v>374</v>
      </c>
      <c r="H51">
        <v>0.2</v>
      </c>
      <c r="I51">
        <v>0.2</v>
      </c>
      <c r="J51">
        <v>0.2</v>
      </c>
      <c r="K51">
        <v>0.45441988950276252</v>
      </c>
      <c r="L51">
        <v>0.45441988950276252</v>
      </c>
      <c r="M51">
        <v>0.2</v>
      </c>
      <c r="N51">
        <v>0.2</v>
      </c>
      <c r="O51">
        <v>0.65441988950276253</v>
      </c>
    </row>
    <row r="52" spans="1:15" x14ac:dyDescent="0.25">
      <c r="A52">
        <v>608</v>
      </c>
      <c r="B52" t="s">
        <v>40</v>
      </c>
      <c r="C52" t="s">
        <v>195</v>
      </c>
      <c r="D52" t="s">
        <v>196</v>
      </c>
      <c r="E52" t="s">
        <v>193</v>
      </c>
      <c r="F52">
        <v>2009</v>
      </c>
      <c r="G52" t="s">
        <v>194</v>
      </c>
      <c r="H52">
        <v>0</v>
      </c>
      <c r="I52">
        <v>0.2</v>
      </c>
      <c r="J52">
        <v>0</v>
      </c>
      <c r="K52">
        <v>0.4</v>
      </c>
      <c r="L52">
        <v>0.4</v>
      </c>
      <c r="M52">
        <v>0.2</v>
      </c>
      <c r="N52">
        <v>0</v>
      </c>
      <c r="O52">
        <v>0.60000000000000009</v>
      </c>
    </row>
    <row r="53" spans="1:15" x14ac:dyDescent="0.25">
      <c r="A53">
        <v>336</v>
      </c>
      <c r="B53" t="s">
        <v>40</v>
      </c>
      <c r="C53" t="s">
        <v>428</v>
      </c>
      <c r="D53" t="s">
        <v>173</v>
      </c>
      <c r="E53" t="s">
        <v>429</v>
      </c>
      <c r="F53">
        <v>2009</v>
      </c>
      <c r="G53">
        <v>168</v>
      </c>
      <c r="H53">
        <v>0.40970654627539504</v>
      </c>
      <c r="I53">
        <v>0</v>
      </c>
      <c r="J53">
        <v>0</v>
      </c>
      <c r="K53">
        <v>0</v>
      </c>
      <c r="L53">
        <v>0.40970654627539504</v>
      </c>
      <c r="M53">
        <v>0</v>
      </c>
      <c r="N53">
        <v>0</v>
      </c>
      <c r="O53">
        <v>0.40970654627539504</v>
      </c>
    </row>
    <row r="54" spans="1:15" x14ac:dyDescent="0.25">
      <c r="A54">
        <v>107</v>
      </c>
      <c r="B54" t="s">
        <v>40</v>
      </c>
      <c r="C54" t="s">
        <v>41</v>
      </c>
      <c r="D54" t="s">
        <v>42</v>
      </c>
      <c r="E54" t="s">
        <v>35</v>
      </c>
      <c r="F54">
        <v>2009</v>
      </c>
      <c r="G54" t="s">
        <v>43</v>
      </c>
      <c r="H54">
        <v>0</v>
      </c>
      <c r="I54">
        <v>0.4</v>
      </c>
      <c r="J54">
        <v>0</v>
      </c>
      <c r="K54">
        <v>0</v>
      </c>
      <c r="L54">
        <v>0.4</v>
      </c>
      <c r="M54">
        <v>0</v>
      </c>
      <c r="N54">
        <v>0</v>
      </c>
      <c r="O54">
        <v>0.4</v>
      </c>
    </row>
    <row r="55" spans="1:15" x14ac:dyDescent="0.25">
      <c r="A55">
        <v>337</v>
      </c>
      <c r="B55" t="s">
        <v>40</v>
      </c>
      <c r="C55" t="s">
        <v>430</v>
      </c>
      <c r="D55" t="s">
        <v>173</v>
      </c>
      <c r="E55" t="s">
        <v>429</v>
      </c>
      <c r="F55">
        <v>2009</v>
      </c>
      <c r="G55">
        <v>168</v>
      </c>
      <c r="H55">
        <v>0.4</v>
      </c>
      <c r="I55">
        <v>0</v>
      </c>
      <c r="J55">
        <v>0</v>
      </c>
      <c r="K55">
        <v>0</v>
      </c>
      <c r="L55">
        <v>0.4</v>
      </c>
      <c r="M55">
        <v>0</v>
      </c>
      <c r="N55">
        <v>0</v>
      </c>
      <c r="O55">
        <v>0.4</v>
      </c>
    </row>
    <row r="56" spans="1:15" x14ac:dyDescent="0.25">
      <c r="A56">
        <v>511</v>
      </c>
      <c r="B56" t="s">
        <v>40</v>
      </c>
      <c r="C56" t="s">
        <v>680</v>
      </c>
      <c r="D56" t="s">
        <v>230</v>
      </c>
      <c r="E56" t="s">
        <v>631</v>
      </c>
      <c r="F56">
        <v>2009</v>
      </c>
      <c r="G56" t="s">
        <v>632</v>
      </c>
      <c r="H56">
        <v>0.4</v>
      </c>
      <c r="I56">
        <v>0</v>
      </c>
      <c r="J56">
        <v>0</v>
      </c>
      <c r="K56">
        <v>0</v>
      </c>
      <c r="L56">
        <v>0.4</v>
      </c>
      <c r="M56">
        <v>0</v>
      </c>
      <c r="N56">
        <v>0</v>
      </c>
      <c r="O56">
        <v>0.4</v>
      </c>
    </row>
    <row r="57" spans="1:15" x14ac:dyDescent="0.25">
      <c r="A57">
        <v>163</v>
      </c>
      <c r="B57" t="s">
        <v>40</v>
      </c>
      <c r="C57" t="s">
        <v>174</v>
      </c>
      <c r="D57" t="s">
        <v>81</v>
      </c>
      <c r="E57" t="s">
        <v>170</v>
      </c>
      <c r="F57">
        <v>2009</v>
      </c>
      <c r="G57" t="s">
        <v>171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</row>
    <row r="58" spans="1:15" x14ac:dyDescent="0.25">
      <c r="A58">
        <v>172</v>
      </c>
      <c r="B58" t="s">
        <v>40</v>
      </c>
      <c r="C58" t="s">
        <v>195</v>
      </c>
      <c r="D58" t="s">
        <v>196</v>
      </c>
      <c r="E58" t="s">
        <v>193</v>
      </c>
      <c r="F58">
        <v>2009</v>
      </c>
      <c r="G58" t="s">
        <v>194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>
        <v>220</v>
      </c>
      <c r="B59" t="s">
        <v>40</v>
      </c>
      <c r="C59" t="s">
        <v>279</v>
      </c>
      <c r="D59" t="s">
        <v>280</v>
      </c>
      <c r="E59" t="s">
        <v>269</v>
      </c>
      <c r="F59">
        <v>2009</v>
      </c>
      <c r="G59" t="s">
        <v>270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</row>
    <row r="60" spans="1:15" x14ac:dyDescent="0.25">
      <c r="A60">
        <v>685</v>
      </c>
      <c r="B60" t="s">
        <v>40</v>
      </c>
      <c r="C60" t="s">
        <v>648</v>
      </c>
      <c r="D60" t="s">
        <v>649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</row>
    <row r="61" spans="1:15" x14ac:dyDescent="0.25">
      <c r="A61" s="2">
        <v>221</v>
      </c>
      <c r="B61" s="2" t="s">
        <v>44</v>
      </c>
      <c r="C61" s="2" t="s">
        <v>281</v>
      </c>
      <c r="D61" s="2" t="s">
        <v>50</v>
      </c>
      <c r="E61" s="2" t="s">
        <v>269</v>
      </c>
      <c r="F61" s="2">
        <v>2008</v>
      </c>
      <c r="G61" s="2" t="s">
        <v>270</v>
      </c>
      <c r="H61" s="2">
        <v>1</v>
      </c>
      <c r="I61" s="2">
        <v>1</v>
      </c>
      <c r="J61" s="2">
        <v>1</v>
      </c>
      <c r="K61" s="2">
        <v>0.57461645746164569</v>
      </c>
      <c r="L61" s="2">
        <v>1</v>
      </c>
      <c r="M61" s="2">
        <v>1</v>
      </c>
      <c r="N61" s="2">
        <v>1</v>
      </c>
      <c r="O61" s="2">
        <v>2</v>
      </c>
    </row>
    <row r="62" spans="1:15" x14ac:dyDescent="0.25">
      <c r="A62" s="2">
        <v>643</v>
      </c>
      <c r="B62" s="2" t="s">
        <v>44</v>
      </c>
      <c r="C62" s="2" t="s">
        <v>836</v>
      </c>
      <c r="D62" s="2" t="s">
        <v>837</v>
      </c>
      <c r="E62" s="2" t="s">
        <v>517</v>
      </c>
      <c r="F62" s="2">
        <v>2008</v>
      </c>
      <c r="G62" s="2" t="s">
        <v>168</v>
      </c>
      <c r="H62" s="2">
        <v>0</v>
      </c>
      <c r="I62" s="2">
        <v>0.2</v>
      </c>
      <c r="J62" s="2">
        <v>0.85169491525423735</v>
      </c>
      <c r="K62" s="2">
        <v>1</v>
      </c>
      <c r="L62" s="2">
        <v>1</v>
      </c>
      <c r="M62" s="2">
        <v>0.85169491525423735</v>
      </c>
      <c r="N62" s="2">
        <v>0.2</v>
      </c>
      <c r="O62" s="2">
        <v>1.8516949152542375</v>
      </c>
    </row>
    <row r="63" spans="1:15" x14ac:dyDescent="0.25">
      <c r="A63" s="2">
        <v>222</v>
      </c>
      <c r="B63" s="2" t="s">
        <v>44</v>
      </c>
      <c r="C63" s="2" t="s">
        <v>282</v>
      </c>
      <c r="D63" s="2" t="s">
        <v>268</v>
      </c>
      <c r="E63" s="2" t="s">
        <v>269</v>
      </c>
      <c r="F63" s="2">
        <v>2008</v>
      </c>
      <c r="G63" s="2" t="s">
        <v>270</v>
      </c>
      <c r="H63" s="2">
        <v>0.68965517241379326</v>
      </c>
      <c r="I63" s="2">
        <v>0.88307155322862141</v>
      </c>
      <c r="J63" s="2">
        <v>0.78413524057217177</v>
      </c>
      <c r="K63" s="2">
        <v>0.78776290630975132</v>
      </c>
      <c r="L63" s="2">
        <v>0.88307155322862141</v>
      </c>
      <c r="M63" s="2">
        <v>0.78776290630975132</v>
      </c>
      <c r="N63" s="2">
        <v>0.78413524057217177</v>
      </c>
      <c r="O63" s="2">
        <v>1.6708344595383728</v>
      </c>
    </row>
    <row r="64" spans="1:15" x14ac:dyDescent="0.25">
      <c r="A64" s="2">
        <v>287</v>
      </c>
      <c r="B64" s="2" t="s">
        <v>44</v>
      </c>
      <c r="C64" s="2" t="s">
        <v>378</v>
      </c>
      <c r="D64" s="2" t="s">
        <v>109</v>
      </c>
      <c r="E64" s="2" t="s">
        <v>368</v>
      </c>
      <c r="F64" s="2">
        <v>2008</v>
      </c>
      <c r="G64" s="2" t="s">
        <v>369</v>
      </c>
      <c r="H64" s="2">
        <v>0.60698027314112302</v>
      </c>
      <c r="I64" s="2">
        <v>0.8377483443708611</v>
      </c>
      <c r="J64" s="2">
        <v>0.7060889929742391</v>
      </c>
      <c r="K64" s="2">
        <v>0.82071713147410352</v>
      </c>
      <c r="L64" s="2">
        <v>0.8377483443708611</v>
      </c>
      <c r="M64" s="2">
        <v>0.82071713147410352</v>
      </c>
      <c r="N64" s="2">
        <v>0.7060889929742391</v>
      </c>
      <c r="O64" s="2">
        <v>1.6584654758449646</v>
      </c>
    </row>
    <row r="65" spans="1:15" x14ac:dyDescent="0.25">
      <c r="A65" s="2">
        <v>357</v>
      </c>
      <c r="B65" s="2" t="s">
        <v>44</v>
      </c>
      <c r="C65" s="2" t="s">
        <v>468</v>
      </c>
      <c r="D65" s="2" t="s">
        <v>173</v>
      </c>
      <c r="E65" s="2" t="s">
        <v>463</v>
      </c>
      <c r="F65" s="2">
        <v>2008</v>
      </c>
      <c r="G65" s="2" t="s">
        <v>464</v>
      </c>
      <c r="H65" s="2">
        <v>0.2</v>
      </c>
      <c r="I65" s="2">
        <v>0.72079772079772109</v>
      </c>
      <c r="J65" s="2">
        <v>0.2</v>
      </c>
      <c r="K65" s="2">
        <v>0.75874769797421726</v>
      </c>
      <c r="L65" s="2">
        <v>0.75874769797421726</v>
      </c>
      <c r="M65" s="2">
        <v>0.72079772079772109</v>
      </c>
      <c r="N65" s="2">
        <v>0.2</v>
      </c>
      <c r="O65" s="2">
        <v>1.4795454187719383</v>
      </c>
    </row>
    <row r="66" spans="1:15" x14ac:dyDescent="0.25">
      <c r="A66" s="2">
        <v>124</v>
      </c>
      <c r="B66" s="2" t="s">
        <v>44</v>
      </c>
      <c r="C66" s="2" t="s">
        <v>92</v>
      </c>
      <c r="D66" s="2" t="s">
        <v>46</v>
      </c>
      <c r="E66" s="2" t="s">
        <v>78</v>
      </c>
      <c r="F66" s="2">
        <v>2008</v>
      </c>
      <c r="G66" s="2" t="s">
        <v>93</v>
      </c>
      <c r="H66" s="2">
        <v>0.4</v>
      </c>
      <c r="I66" s="2">
        <v>0.82410423452768744</v>
      </c>
      <c r="J66" s="2">
        <v>0.64769065520945224</v>
      </c>
      <c r="K66" s="2">
        <v>0.49223416965352446</v>
      </c>
      <c r="L66" s="2">
        <v>0.82410423452768744</v>
      </c>
      <c r="M66" s="2">
        <v>0.64769065520945224</v>
      </c>
      <c r="N66" s="2">
        <v>0.49223416965352446</v>
      </c>
      <c r="O66" s="2">
        <v>1.4717948897371396</v>
      </c>
    </row>
    <row r="67" spans="1:15" x14ac:dyDescent="0.25">
      <c r="A67" s="2">
        <v>606</v>
      </c>
      <c r="B67" s="2" t="s">
        <v>44</v>
      </c>
      <c r="C67" s="2" t="s">
        <v>798</v>
      </c>
      <c r="D67" s="2" t="s">
        <v>95</v>
      </c>
      <c r="E67" s="2" t="s">
        <v>193</v>
      </c>
      <c r="F67" s="2">
        <v>2008</v>
      </c>
      <c r="G67" s="2" t="s">
        <v>194</v>
      </c>
      <c r="H67" s="2">
        <v>0</v>
      </c>
      <c r="I67" s="2">
        <v>0.64376590330788819</v>
      </c>
      <c r="J67" s="2">
        <v>0</v>
      </c>
      <c r="K67" s="2">
        <v>0.48642266824085001</v>
      </c>
      <c r="L67" s="2">
        <v>0.64376590330788819</v>
      </c>
      <c r="M67" s="2">
        <v>0.48642266824085001</v>
      </c>
      <c r="N67" s="2">
        <v>0</v>
      </c>
      <c r="O67" s="2">
        <v>1.1301885715487381</v>
      </c>
    </row>
    <row r="68" spans="1:15" x14ac:dyDescent="0.25">
      <c r="A68" s="2">
        <v>286</v>
      </c>
      <c r="B68" s="2" t="s">
        <v>44</v>
      </c>
      <c r="C68" s="2" t="s">
        <v>376</v>
      </c>
      <c r="D68" s="2" t="s">
        <v>377</v>
      </c>
      <c r="E68" s="2" t="s">
        <v>368</v>
      </c>
      <c r="F68" s="2">
        <v>2008</v>
      </c>
      <c r="G68" s="2" t="s">
        <v>369</v>
      </c>
      <c r="H68" s="2">
        <v>0.49937578027465673</v>
      </c>
      <c r="I68" s="2">
        <v>0.55000000000000004</v>
      </c>
      <c r="J68" s="2">
        <v>0.57102272727272729</v>
      </c>
      <c r="K68" s="2">
        <v>0.4567627494456763</v>
      </c>
      <c r="L68" s="2">
        <v>0.57102272727272729</v>
      </c>
      <c r="M68" s="2">
        <v>0.55000000000000004</v>
      </c>
      <c r="N68" s="2">
        <v>0.49937578027465673</v>
      </c>
      <c r="O68" s="2">
        <v>1.1210227272727273</v>
      </c>
    </row>
    <row r="69" spans="1:15" x14ac:dyDescent="0.25">
      <c r="A69">
        <v>641</v>
      </c>
      <c r="B69" t="s">
        <v>44</v>
      </c>
      <c r="C69" t="s">
        <v>834</v>
      </c>
      <c r="D69" t="s">
        <v>511</v>
      </c>
      <c r="E69" t="s">
        <v>517</v>
      </c>
      <c r="F69">
        <v>2008</v>
      </c>
      <c r="G69" t="s">
        <v>168</v>
      </c>
      <c r="H69">
        <v>0</v>
      </c>
      <c r="I69">
        <v>0.4</v>
      </c>
      <c r="J69">
        <v>0.4</v>
      </c>
      <c r="K69">
        <v>0.41241241241241244</v>
      </c>
      <c r="L69">
        <v>0.41241241241241244</v>
      </c>
      <c r="M69">
        <v>0.4</v>
      </c>
      <c r="N69">
        <v>0.4</v>
      </c>
      <c r="O69">
        <v>0.81241241241241247</v>
      </c>
    </row>
    <row r="70" spans="1:15" x14ac:dyDescent="0.25">
      <c r="A70">
        <v>479</v>
      </c>
      <c r="B70" t="s">
        <v>44</v>
      </c>
      <c r="C70" t="s">
        <v>644</v>
      </c>
      <c r="D70" t="s">
        <v>84</v>
      </c>
      <c r="E70" t="s">
        <v>631</v>
      </c>
      <c r="F70">
        <v>2008</v>
      </c>
      <c r="G70" t="s">
        <v>632</v>
      </c>
      <c r="H70">
        <v>0.4</v>
      </c>
      <c r="I70">
        <v>0.4</v>
      </c>
      <c r="J70">
        <v>0.4</v>
      </c>
      <c r="K70">
        <v>0</v>
      </c>
      <c r="L70">
        <v>0.4</v>
      </c>
      <c r="M70">
        <v>0.4</v>
      </c>
      <c r="N70">
        <v>0.4</v>
      </c>
      <c r="O70">
        <v>0.8</v>
      </c>
    </row>
    <row r="71" spans="1:15" x14ac:dyDescent="0.25">
      <c r="A71">
        <v>480</v>
      </c>
      <c r="B71" t="s">
        <v>44</v>
      </c>
      <c r="C71" t="s">
        <v>645</v>
      </c>
      <c r="D71" t="s">
        <v>46</v>
      </c>
      <c r="E71" t="s">
        <v>631</v>
      </c>
      <c r="F71">
        <v>2008</v>
      </c>
      <c r="G71" t="s">
        <v>632</v>
      </c>
      <c r="H71">
        <v>0</v>
      </c>
      <c r="I71">
        <v>0.4</v>
      </c>
      <c r="J71">
        <v>0.4</v>
      </c>
      <c r="K71">
        <v>0</v>
      </c>
      <c r="L71">
        <v>0.4</v>
      </c>
      <c r="M71">
        <v>0.4</v>
      </c>
      <c r="N71">
        <v>0</v>
      </c>
      <c r="O71">
        <v>0.8</v>
      </c>
    </row>
    <row r="72" spans="1:15" x14ac:dyDescent="0.25">
      <c r="A72">
        <v>481</v>
      </c>
      <c r="B72" t="s">
        <v>44</v>
      </c>
      <c r="C72" t="s">
        <v>646</v>
      </c>
      <c r="D72" t="s">
        <v>647</v>
      </c>
      <c r="E72" t="s">
        <v>631</v>
      </c>
      <c r="F72">
        <v>2008</v>
      </c>
      <c r="G72" t="s">
        <v>632</v>
      </c>
      <c r="H72">
        <v>0.4</v>
      </c>
      <c r="I72">
        <v>0.4</v>
      </c>
      <c r="J72">
        <v>0.2</v>
      </c>
      <c r="K72">
        <v>0</v>
      </c>
      <c r="L72">
        <v>0.4</v>
      </c>
      <c r="M72">
        <v>0.4</v>
      </c>
      <c r="N72">
        <v>0.2</v>
      </c>
      <c r="O72">
        <v>0.8</v>
      </c>
    </row>
    <row r="73" spans="1:15" x14ac:dyDescent="0.25">
      <c r="A73">
        <v>189</v>
      </c>
      <c r="B73" t="s">
        <v>44</v>
      </c>
      <c r="C73" t="s">
        <v>235</v>
      </c>
      <c r="D73" t="s">
        <v>106</v>
      </c>
      <c r="E73" t="s">
        <v>234</v>
      </c>
      <c r="F73">
        <v>2008</v>
      </c>
      <c r="G73">
        <v>10</v>
      </c>
      <c r="H73">
        <v>0</v>
      </c>
      <c r="I73">
        <v>0.2</v>
      </c>
      <c r="J73">
        <v>0.53221535745807591</v>
      </c>
      <c r="K73">
        <v>0.2</v>
      </c>
      <c r="L73">
        <v>0.53221535745807591</v>
      </c>
      <c r="M73">
        <v>0.2</v>
      </c>
      <c r="N73">
        <v>0.2</v>
      </c>
      <c r="O73">
        <v>0.73221535745807587</v>
      </c>
    </row>
    <row r="74" spans="1:15" x14ac:dyDescent="0.25">
      <c r="A74">
        <v>664</v>
      </c>
      <c r="B74" t="s">
        <v>44</v>
      </c>
      <c r="C74" t="s">
        <v>771</v>
      </c>
      <c r="D74" t="s">
        <v>230</v>
      </c>
      <c r="E74" t="s">
        <v>517</v>
      </c>
      <c r="F74">
        <v>2008</v>
      </c>
      <c r="G74" t="s">
        <v>865</v>
      </c>
      <c r="H74">
        <v>0</v>
      </c>
      <c r="I74">
        <v>0</v>
      </c>
      <c r="J74">
        <v>0.4</v>
      </c>
      <c r="K74">
        <v>0.2</v>
      </c>
      <c r="L74">
        <v>0.4</v>
      </c>
      <c r="M74">
        <v>0.2</v>
      </c>
      <c r="N74">
        <v>0</v>
      </c>
      <c r="O74">
        <v>0.60000000000000009</v>
      </c>
    </row>
    <row r="75" spans="1:15" x14ac:dyDescent="0.25">
      <c r="A75">
        <v>445</v>
      </c>
      <c r="B75" t="s">
        <v>44</v>
      </c>
      <c r="C75" t="s">
        <v>599</v>
      </c>
      <c r="D75" t="s">
        <v>565</v>
      </c>
      <c r="E75" t="s">
        <v>591</v>
      </c>
      <c r="F75">
        <v>2008</v>
      </c>
      <c r="G75" t="s">
        <v>597</v>
      </c>
      <c r="H75">
        <v>0</v>
      </c>
      <c r="I75">
        <v>0.4</v>
      </c>
      <c r="J75">
        <v>0</v>
      </c>
      <c r="K75">
        <v>0</v>
      </c>
      <c r="L75">
        <v>0.4</v>
      </c>
      <c r="M75">
        <v>0</v>
      </c>
      <c r="N75">
        <v>0</v>
      </c>
      <c r="O75">
        <v>0.4</v>
      </c>
    </row>
    <row r="76" spans="1:15" x14ac:dyDescent="0.25">
      <c r="A76">
        <v>569</v>
      </c>
      <c r="B76" t="s">
        <v>44</v>
      </c>
      <c r="C76" t="s">
        <v>771</v>
      </c>
      <c r="D76" t="s">
        <v>772</v>
      </c>
      <c r="E76" t="s">
        <v>517</v>
      </c>
      <c r="F76">
        <v>2008</v>
      </c>
      <c r="G76" t="s">
        <v>21</v>
      </c>
      <c r="H76">
        <v>0</v>
      </c>
      <c r="I76">
        <v>0.4</v>
      </c>
      <c r="J76">
        <v>0</v>
      </c>
      <c r="K76">
        <v>0</v>
      </c>
      <c r="L76">
        <v>0.4</v>
      </c>
      <c r="M76">
        <v>0</v>
      </c>
      <c r="N76">
        <v>0</v>
      </c>
      <c r="O76">
        <v>0.4</v>
      </c>
    </row>
    <row r="77" spans="1:15" x14ac:dyDescent="0.25">
      <c r="A77">
        <v>108</v>
      </c>
      <c r="B77" t="s">
        <v>44</v>
      </c>
      <c r="C77" t="s">
        <v>45</v>
      </c>
      <c r="D77" t="s">
        <v>46</v>
      </c>
      <c r="E77" t="s">
        <v>35</v>
      </c>
      <c r="F77">
        <v>2008</v>
      </c>
      <c r="G77" t="s">
        <v>47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>
        <v>180</v>
      </c>
      <c r="B78" t="s">
        <v>44</v>
      </c>
      <c r="C78" t="s">
        <v>210</v>
      </c>
      <c r="D78" t="s">
        <v>211</v>
      </c>
      <c r="E78" t="s">
        <v>212</v>
      </c>
      <c r="F78">
        <v>2008</v>
      </c>
      <c r="G78" t="s">
        <v>213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</row>
    <row r="79" spans="1:15" x14ac:dyDescent="0.25">
      <c r="A79">
        <v>478</v>
      </c>
      <c r="B79" t="s">
        <v>44</v>
      </c>
      <c r="C79" t="s">
        <v>642</v>
      </c>
      <c r="D79" t="s">
        <v>643</v>
      </c>
      <c r="E79" t="s">
        <v>631</v>
      </c>
      <c r="F79">
        <v>2008</v>
      </c>
      <c r="G79" t="s">
        <v>632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</row>
    <row r="80" spans="1:15" x14ac:dyDescent="0.25">
      <c r="A80">
        <v>570</v>
      </c>
      <c r="B80" t="s">
        <v>44</v>
      </c>
      <c r="C80" t="s">
        <v>648</v>
      </c>
      <c r="D80" t="s">
        <v>649</v>
      </c>
      <c r="E80" t="s">
        <v>649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</row>
    <row r="81" spans="1:15" x14ac:dyDescent="0.25">
      <c r="A81">
        <v>597</v>
      </c>
      <c r="B81" t="s">
        <v>44</v>
      </c>
      <c r="C81" t="s">
        <v>785</v>
      </c>
      <c r="D81" t="s">
        <v>785</v>
      </c>
      <c r="E81" t="s">
        <v>649</v>
      </c>
      <c r="F81">
        <v>2008</v>
      </c>
      <c r="G81" t="s">
        <v>63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>
        <v>693</v>
      </c>
      <c r="B82" t="s">
        <v>44</v>
      </c>
      <c r="C82" t="s">
        <v>867</v>
      </c>
      <c r="D82" t="s">
        <v>868</v>
      </c>
      <c r="E82" t="s">
        <v>869</v>
      </c>
      <c r="F82">
        <v>2008</v>
      </c>
      <c r="G82" t="s">
        <v>870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</row>
    <row r="83" spans="1:15" x14ac:dyDescent="0.25">
      <c r="A83" s="2">
        <v>446</v>
      </c>
      <c r="B83" s="2" t="s">
        <v>336</v>
      </c>
      <c r="C83" s="2" t="s">
        <v>600</v>
      </c>
      <c r="D83" s="2" t="s">
        <v>601</v>
      </c>
      <c r="E83" s="2" t="s">
        <v>591</v>
      </c>
      <c r="F83" s="2">
        <v>2007</v>
      </c>
      <c r="G83" s="2" t="s">
        <v>597</v>
      </c>
      <c r="H83" s="2">
        <v>1</v>
      </c>
      <c r="I83" s="2">
        <v>0.2</v>
      </c>
      <c r="J83" s="2">
        <v>1</v>
      </c>
      <c r="K83" s="2">
        <v>1</v>
      </c>
      <c r="L83" s="2">
        <v>1</v>
      </c>
      <c r="M83" s="2">
        <v>1</v>
      </c>
      <c r="N83" s="2">
        <v>1</v>
      </c>
      <c r="O83" s="2">
        <v>2</v>
      </c>
    </row>
    <row r="84" spans="1:15" x14ac:dyDescent="0.25">
      <c r="A84" s="2">
        <v>383</v>
      </c>
      <c r="B84" s="2" t="s">
        <v>336</v>
      </c>
      <c r="C84" s="2" t="s">
        <v>503</v>
      </c>
      <c r="D84" s="2" t="s">
        <v>160</v>
      </c>
      <c r="E84" s="2" t="s">
        <v>463</v>
      </c>
      <c r="F84" s="2">
        <v>2007</v>
      </c>
      <c r="G84" s="2" t="s">
        <v>467</v>
      </c>
      <c r="H84" s="2">
        <v>0.8950617283950616</v>
      </c>
      <c r="I84" s="2">
        <v>1</v>
      </c>
      <c r="J84" s="2">
        <v>0</v>
      </c>
      <c r="K84" s="2">
        <v>0</v>
      </c>
      <c r="L84" s="2">
        <v>1</v>
      </c>
      <c r="M84" s="2">
        <v>0.8950617283950616</v>
      </c>
      <c r="N84" s="2">
        <v>0</v>
      </c>
      <c r="O84" s="2">
        <v>1.8950617283950617</v>
      </c>
    </row>
    <row r="85" spans="1:15" x14ac:dyDescent="0.25">
      <c r="A85" s="2">
        <v>358</v>
      </c>
      <c r="B85" s="2" t="s">
        <v>336</v>
      </c>
      <c r="C85" s="2" t="s">
        <v>469</v>
      </c>
      <c r="D85" s="2" t="s">
        <v>470</v>
      </c>
      <c r="E85" s="2" t="s">
        <v>463</v>
      </c>
      <c r="F85" s="2">
        <v>2007</v>
      </c>
      <c r="G85" s="2" t="s">
        <v>471</v>
      </c>
      <c r="H85" s="2">
        <v>0.92356687898089163</v>
      </c>
      <c r="I85" s="2">
        <v>0.2</v>
      </c>
      <c r="J85" s="2">
        <v>0.95127610208816693</v>
      </c>
      <c r="K85" s="2">
        <v>0.88814531548757158</v>
      </c>
      <c r="L85" s="2">
        <v>0.95127610208816693</v>
      </c>
      <c r="M85" s="2">
        <v>0.92356687898089163</v>
      </c>
      <c r="N85" s="2">
        <v>0.88814531548757158</v>
      </c>
      <c r="O85" s="2">
        <v>1.8748429810690586</v>
      </c>
    </row>
    <row r="86" spans="1:15" x14ac:dyDescent="0.25">
      <c r="A86" s="2">
        <v>382</v>
      </c>
      <c r="B86" s="2" t="s">
        <v>336</v>
      </c>
      <c r="C86" s="2" t="s">
        <v>502</v>
      </c>
      <c r="D86" s="2" t="s">
        <v>211</v>
      </c>
      <c r="E86" s="2" t="s">
        <v>463</v>
      </c>
      <c r="F86" s="2">
        <v>2007</v>
      </c>
      <c r="G86" s="2" t="s">
        <v>464</v>
      </c>
      <c r="H86" s="2">
        <v>0.88685015290519864</v>
      </c>
      <c r="I86" s="2">
        <v>0.2</v>
      </c>
      <c r="J86" s="2">
        <v>0</v>
      </c>
      <c r="K86" s="2">
        <v>0.77870913663034347</v>
      </c>
      <c r="L86" s="2">
        <v>0.88685015290519864</v>
      </c>
      <c r="M86" s="2">
        <v>0.77870913663034347</v>
      </c>
      <c r="N86" s="2">
        <v>0.2</v>
      </c>
      <c r="O86" s="2">
        <v>1.6655592895355422</v>
      </c>
    </row>
    <row r="87" spans="1:15" x14ac:dyDescent="0.25">
      <c r="A87" s="2">
        <v>267</v>
      </c>
      <c r="B87" s="2" t="s">
        <v>336</v>
      </c>
      <c r="C87" s="2" t="s">
        <v>337</v>
      </c>
      <c r="D87" s="2" t="s">
        <v>211</v>
      </c>
      <c r="E87" s="2" t="s">
        <v>332</v>
      </c>
      <c r="F87" s="2">
        <v>2007</v>
      </c>
      <c r="G87" s="2">
        <v>58</v>
      </c>
      <c r="H87" s="2">
        <v>0</v>
      </c>
      <c r="I87" s="2">
        <v>0.76790830945558741</v>
      </c>
      <c r="J87" s="2">
        <v>0.69570135746606332</v>
      </c>
      <c r="K87" s="2">
        <v>0.67514534883720922</v>
      </c>
      <c r="L87" s="2">
        <v>0.76790830945558741</v>
      </c>
      <c r="M87" s="2">
        <v>0.69570135746606332</v>
      </c>
      <c r="N87" s="2">
        <v>0.67514534883720922</v>
      </c>
      <c r="O87" s="2">
        <v>1.4636096669216507</v>
      </c>
    </row>
    <row r="88" spans="1:15" x14ac:dyDescent="0.25">
      <c r="A88" s="2">
        <v>415</v>
      </c>
      <c r="B88" s="2" t="s">
        <v>336</v>
      </c>
      <c r="C88" s="2" t="s">
        <v>548</v>
      </c>
      <c r="D88" s="2" t="s">
        <v>475</v>
      </c>
      <c r="E88" s="2" t="s">
        <v>549</v>
      </c>
      <c r="F88" s="2">
        <v>2007</v>
      </c>
      <c r="G88" s="2" t="s">
        <v>168</v>
      </c>
      <c r="H88" s="2">
        <v>0.2</v>
      </c>
      <c r="I88" s="2">
        <v>0.5148895292987512</v>
      </c>
      <c r="J88" s="2">
        <v>0.59106198942815957</v>
      </c>
      <c r="K88" s="2">
        <v>0.53116066323613498</v>
      </c>
      <c r="L88" s="2">
        <v>0.59106198942815957</v>
      </c>
      <c r="M88" s="2">
        <v>0.53116066323613498</v>
      </c>
      <c r="N88" s="2">
        <v>0.5148895292987512</v>
      </c>
      <c r="O88" s="2">
        <v>1.1222226526642944</v>
      </c>
    </row>
    <row r="89" spans="1:15" x14ac:dyDescent="0.25">
      <c r="A89" s="2">
        <v>635</v>
      </c>
      <c r="B89" s="2" t="s">
        <v>336</v>
      </c>
      <c r="C89" s="2" t="s">
        <v>574</v>
      </c>
      <c r="D89" s="2" t="s">
        <v>289</v>
      </c>
      <c r="E89" s="2" t="s">
        <v>517</v>
      </c>
      <c r="F89" s="2">
        <v>2007</v>
      </c>
      <c r="G89" s="2" t="s">
        <v>168</v>
      </c>
      <c r="H89" s="2">
        <v>0</v>
      </c>
      <c r="I89" s="2">
        <v>0.56243441762854152</v>
      </c>
      <c r="J89" s="2">
        <v>0.53478260869565208</v>
      </c>
      <c r="K89" s="2">
        <v>0.2</v>
      </c>
      <c r="L89" s="2">
        <v>0.56243441762854152</v>
      </c>
      <c r="M89" s="2">
        <v>0.53478260869565208</v>
      </c>
      <c r="N89" s="2">
        <v>0.2</v>
      </c>
      <c r="O89" s="2">
        <v>1.0972170263241936</v>
      </c>
    </row>
    <row r="90" spans="1:15" x14ac:dyDescent="0.25">
      <c r="A90" s="2">
        <v>485</v>
      </c>
      <c r="B90" s="2" t="s">
        <v>336</v>
      </c>
      <c r="C90" s="2" t="s">
        <v>650</v>
      </c>
      <c r="D90" s="2" t="s">
        <v>211</v>
      </c>
      <c r="E90" s="2" t="s">
        <v>631</v>
      </c>
      <c r="F90" s="2">
        <v>2007</v>
      </c>
      <c r="G90" s="2" t="s">
        <v>632</v>
      </c>
      <c r="H90" s="2">
        <v>0.2</v>
      </c>
      <c r="I90" s="2">
        <v>0.2</v>
      </c>
      <c r="J90" s="2">
        <v>0.5965082444228903</v>
      </c>
      <c r="K90" s="2">
        <v>0.45097087378640766</v>
      </c>
      <c r="L90" s="2">
        <v>0.5965082444228903</v>
      </c>
      <c r="M90" s="2">
        <v>0.45097087378640766</v>
      </c>
      <c r="N90" s="2">
        <v>0.2</v>
      </c>
      <c r="O90" s="2">
        <v>1.047479118209298</v>
      </c>
    </row>
    <row r="91" spans="1:15" x14ac:dyDescent="0.25">
      <c r="A91">
        <v>288</v>
      </c>
      <c r="B91" t="s">
        <v>336</v>
      </c>
      <c r="C91" t="s">
        <v>372</v>
      </c>
      <c r="D91" t="s">
        <v>277</v>
      </c>
      <c r="E91" t="s">
        <v>368</v>
      </c>
      <c r="F91">
        <v>2007</v>
      </c>
      <c r="G91" t="s">
        <v>374</v>
      </c>
      <c r="H91">
        <v>0.4927782497875956</v>
      </c>
      <c r="I91">
        <v>0.4</v>
      </c>
      <c r="J91">
        <v>0.43524416135881105</v>
      </c>
      <c r="K91">
        <v>0.41344014241210492</v>
      </c>
      <c r="L91">
        <v>0.4927782497875956</v>
      </c>
      <c r="M91">
        <v>0.43524416135881105</v>
      </c>
      <c r="N91">
        <v>0.41344014241210492</v>
      </c>
      <c r="O91">
        <v>0.9280224111464066</v>
      </c>
    </row>
    <row r="92" spans="1:15" x14ac:dyDescent="0.25">
      <c r="A92">
        <v>648</v>
      </c>
      <c r="B92" t="s">
        <v>336</v>
      </c>
      <c r="C92" t="s">
        <v>841</v>
      </c>
      <c r="D92" t="s">
        <v>565</v>
      </c>
      <c r="E92" t="s">
        <v>517</v>
      </c>
      <c r="F92">
        <v>2007</v>
      </c>
      <c r="G92" t="s">
        <v>168</v>
      </c>
      <c r="H92">
        <v>0</v>
      </c>
      <c r="I92">
        <v>0.4</v>
      </c>
      <c r="J92">
        <v>0</v>
      </c>
      <c r="K92">
        <v>0.4</v>
      </c>
      <c r="L92">
        <v>0.4</v>
      </c>
      <c r="M92">
        <v>0.4</v>
      </c>
      <c r="N92">
        <v>0</v>
      </c>
      <c r="O92">
        <v>0.8</v>
      </c>
    </row>
    <row r="93" spans="1:15" x14ac:dyDescent="0.25">
      <c r="A93">
        <v>654</v>
      </c>
      <c r="B93" t="s">
        <v>336</v>
      </c>
      <c r="C93" t="s">
        <v>848</v>
      </c>
      <c r="D93" t="s">
        <v>601</v>
      </c>
      <c r="E93" t="s">
        <v>591</v>
      </c>
      <c r="F93">
        <v>2007</v>
      </c>
      <c r="G93" t="s">
        <v>849</v>
      </c>
      <c r="H93">
        <v>0</v>
      </c>
      <c r="I93">
        <v>0.4</v>
      </c>
      <c r="J93">
        <v>0</v>
      </c>
      <c r="K93">
        <v>0.4</v>
      </c>
      <c r="L93">
        <v>0.4</v>
      </c>
      <c r="M93">
        <v>0.4</v>
      </c>
      <c r="N93">
        <v>0</v>
      </c>
      <c r="O93">
        <v>0.8</v>
      </c>
    </row>
    <row r="94" spans="1:15" x14ac:dyDescent="0.25">
      <c r="A94">
        <v>589</v>
      </c>
      <c r="B94" t="s">
        <v>336</v>
      </c>
      <c r="C94" t="s">
        <v>649</v>
      </c>
      <c r="D94" t="s">
        <v>649</v>
      </c>
      <c r="E94" t="s">
        <v>649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</row>
    <row r="95" spans="1:15" x14ac:dyDescent="0.25">
      <c r="A95">
        <v>591</v>
      </c>
      <c r="B95" t="s">
        <v>336</v>
      </c>
      <c r="C95" t="s">
        <v>648</v>
      </c>
      <c r="D95" t="s">
        <v>649</v>
      </c>
      <c r="E95" t="s">
        <v>649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</row>
    <row r="96" spans="1:15" x14ac:dyDescent="0.25">
      <c r="A96">
        <v>592</v>
      </c>
      <c r="B96" t="s">
        <v>336</v>
      </c>
      <c r="C96" t="s">
        <v>648</v>
      </c>
      <c r="D96" t="s">
        <v>649</v>
      </c>
      <c r="E96" t="s">
        <v>649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</row>
    <row r="97" spans="1:15" x14ac:dyDescent="0.25">
      <c r="A97">
        <v>686</v>
      </c>
      <c r="B97" t="s">
        <v>336</v>
      </c>
      <c r="C97" t="s">
        <v>648</v>
      </c>
      <c r="D97" t="s">
        <v>649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</row>
    <row r="98" spans="1:15" x14ac:dyDescent="0.25">
      <c r="A98" s="2">
        <v>223</v>
      </c>
      <c r="B98" s="2" t="s">
        <v>236</v>
      </c>
      <c r="C98" s="2" t="s">
        <v>283</v>
      </c>
      <c r="D98" s="2" t="s">
        <v>109</v>
      </c>
      <c r="E98" s="2" t="s">
        <v>269</v>
      </c>
      <c r="F98" s="2">
        <v>2006</v>
      </c>
      <c r="G98" s="2" t="s">
        <v>270</v>
      </c>
      <c r="H98" s="2">
        <v>1</v>
      </c>
      <c r="I98" s="2">
        <v>1</v>
      </c>
      <c r="J98" s="2">
        <v>1</v>
      </c>
      <c r="K98" s="2">
        <v>0.67999999999999994</v>
      </c>
      <c r="L98" s="2">
        <v>1</v>
      </c>
      <c r="M98" s="2">
        <v>1</v>
      </c>
      <c r="N98" s="2">
        <v>1</v>
      </c>
      <c r="O98" s="2">
        <v>2</v>
      </c>
    </row>
    <row r="99" spans="1:15" x14ac:dyDescent="0.25">
      <c r="A99" s="2">
        <v>190</v>
      </c>
      <c r="B99" s="2" t="s">
        <v>236</v>
      </c>
      <c r="C99" s="2" t="s">
        <v>237</v>
      </c>
      <c r="D99" s="2" t="s">
        <v>95</v>
      </c>
      <c r="E99" s="2" t="s">
        <v>234</v>
      </c>
      <c r="F99" s="2">
        <v>2006</v>
      </c>
      <c r="G99" s="2">
        <v>150</v>
      </c>
      <c r="H99" s="2">
        <v>0</v>
      </c>
      <c r="I99" s="2">
        <v>0.9100585417775412</v>
      </c>
      <c r="J99" s="2">
        <v>0.60738936256597642</v>
      </c>
      <c r="K99" s="2">
        <v>1</v>
      </c>
      <c r="L99" s="2">
        <v>1</v>
      </c>
      <c r="M99" s="2">
        <v>0.9100585417775412</v>
      </c>
      <c r="N99" s="2">
        <v>0.60738936256597642</v>
      </c>
      <c r="O99" s="2">
        <v>1.9100585417775413</v>
      </c>
    </row>
    <row r="100" spans="1:15" x14ac:dyDescent="0.25">
      <c r="A100" s="2">
        <v>650</v>
      </c>
      <c r="B100" s="2" t="s">
        <v>236</v>
      </c>
      <c r="C100" s="2" t="s">
        <v>843</v>
      </c>
      <c r="D100" s="2" t="s">
        <v>46</v>
      </c>
      <c r="E100" s="2" t="s">
        <v>517</v>
      </c>
      <c r="F100" s="2">
        <v>2006</v>
      </c>
      <c r="G100" s="2" t="s">
        <v>168</v>
      </c>
      <c r="H100" s="2">
        <v>0</v>
      </c>
      <c r="I100" s="2">
        <v>0</v>
      </c>
      <c r="J100" s="2">
        <v>0.70234741784037558</v>
      </c>
      <c r="K100" s="2">
        <v>0.95735374521596495</v>
      </c>
      <c r="L100" s="2">
        <v>0.95735374521596495</v>
      </c>
      <c r="M100" s="2">
        <v>0.70234741784037558</v>
      </c>
      <c r="N100" s="2">
        <v>0</v>
      </c>
      <c r="O100" s="2">
        <v>1.6597011630563405</v>
      </c>
    </row>
    <row r="101" spans="1:15" x14ac:dyDescent="0.25">
      <c r="A101" s="2">
        <v>665</v>
      </c>
      <c r="B101" s="2" t="s">
        <v>236</v>
      </c>
      <c r="C101" s="2" t="s">
        <v>871</v>
      </c>
      <c r="D101" s="2" t="s">
        <v>196</v>
      </c>
      <c r="E101" s="2" t="s">
        <v>872</v>
      </c>
      <c r="F101" s="2">
        <v>2006</v>
      </c>
      <c r="G101" s="2" t="s">
        <v>873</v>
      </c>
      <c r="H101" s="2">
        <v>0</v>
      </c>
      <c r="I101" s="2">
        <v>0</v>
      </c>
      <c r="J101" s="2">
        <v>0.40552995391705066</v>
      </c>
      <c r="K101" s="2">
        <v>0.6558052434456928</v>
      </c>
      <c r="L101" s="2">
        <v>0.6558052434456928</v>
      </c>
      <c r="M101" s="2">
        <v>0.40552995391705066</v>
      </c>
      <c r="N101" s="2">
        <v>0</v>
      </c>
      <c r="O101" s="2">
        <v>1.0613351973627434</v>
      </c>
    </row>
    <row r="102" spans="1:15" x14ac:dyDescent="0.25">
      <c r="A102" s="2">
        <v>599</v>
      </c>
      <c r="B102" s="2" t="s">
        <v>236</v>
      </c>
      <c r="C102" s="2" t="s">
        <v>786</v>
      </c>
      <c r="D102" s="2" t="s">
        <v>84</v>
      </c>
      <c r="E102" s="2" t="s">
        <v>62</v>
      </c>
      <c r="F102" s="2">
        <v>2006</v>
      </c>
      <c r="G102" s="2" t="s">
        <v>63</v>
      </c>
      <c r="H102" s="2">
        <v>0</v>
      </c>
      <c r="I102" s="2">
        <v>0.84277969443075396</v>
      </c>
      <c r="J102" s="2">
        <v>0</v>
      </c>
      <c r="K102" s="2">
        <v>0</v>
      </c>
      <c r="L102" s="2">
        <v>0.84277969443075396</v>
      </c>
      <c r="M102" s="2">
        <v>0</v>
      </c>
      <c r="N102" s="2">
        <v>0</v>
      </c>
      <c r="O102" s="2">
        <v>0.84277969443075396</v>
      </c>
    </row>
    <row r="103" spans="1:15" x14ac:dyDescent="0.25">
      <c r="A103" s="2">
        <v>486</v>
      </c>
      <c r="B103" s="2" t="s">
        <v>236</v>
      </c>
      <c r="C103" s="2" t="s">
        <v>651</v>
      </c>
      <c r="D103" s="2" t="s">
        <v>46</v>
      </c>
      <c r="E103" s="2" t="s">
        <v>631</v>
      </c>
      <c r="F103" s="2">
        <v>2006</v>
      </c>
      <c r="G103" s="2" t="s">
        <v>632</v>
      </c>
      <c r="H103" s="2">
        <v>0.2</v>
      </c>
      <c r="I103" s="2">
        <v>0</v>
      </c>
      <c r="J103" s="2">
        <v>0</v>
      </c>
      <c r="K103" s="2">
        <v>0.2</v>
      </c>
      <c r="L103" s="2">
        <v>0.2</v>
      </c>
      <c r="M103" s="2">
        <v>0.2</v>
      </c>
      <c r="N103" s="2">
        <v>0</v>
      </c>
      <c r="O103" s="2">
        <v>0.4</v>
      </c>
    </row>
    <row r="104" spans="1:15" x14ac:dyDescent="0.25">
      <c r="A104" s="2">
        <v>487</v>
      </c>
      <c r="B104" s="2" t="s">
        <v>236</v>
      </c>
      <c r="C104" s="2" t="s">
        <v>652</v>
      </c>
      <c r="D104" s="2" t="s">
        <v>277</v>
      </c>
      <c r="E104" s="2" t="s">
        <v>631</v>
      </c>
      <c r="F104" s="2">
        <v>2006</v>
      </c>
      <c r="G104" s="2" t="s">
        <v>632</v>
      </c>
      <c r="H104" s="2">
        <v>0.2</v>
      </c>
      <c r="I104" s="2">
        <v>0</v>
      </c>
      <c r="J104" s="2">
        <v>0</v>
      </c>
      <c r="K104" s="2">
        <v>0.2</v>
      </c>
      <c r="L104" s="2">
        <v>0.2</v>
      </c>
      <c r="M104" s="2">
        <v>0.2</v>
      </c>
      <c r="N104" s="2">
        <v>0</v>
      </c>
      <c r="O104" s="2">
        <v>0.4</v>
      </c>
    </row>
    <row r="105" spans="1:15" x14ac:dyDescent="0.25">
      <c r="A105">
        <v>573</v>
      </c>
      <c r="B105" t="s">
        <v>236</v>
      </c>
      <c r="C105" t="s">
        <v>648</v>
      </c>
      <c r="D105" t="s">
        <v>649</v>
      </c>
      <c r="E105" t="s">
        <v>649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</row>
    <row r="106" spans="1:15" x14ac:dyDescent="0.25">
      <c r="A106">
        <v>574</v>
      </c>
      <c r="B106" t="s">
        <v>236</v>
      </c>
      <c r="C106" t="s">
        <v>648</v>
      </c>
      <c r="D106" t="s">
        <v>649</v>
      </c>
      <c r="E106" t="s">
        <v>649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</row>
    <row r="107" spans="1:15" x14ac:dyDescent="0.25">
      <c r="A107" s="2">
        <v>398</v>
      </c>
      <c r="B107" s="2" t="s">
        <v>107</v>
      </c>
      <c r="C107" s="2" t="s">
        <v>526</v>
      </c>
      <c r="D107" s="2" t="s">
        <v>196</v>
      </c>
      <c r="E107" s="2" t="s">
        <v>517</v>
      </c>
      <c r="F107" s="2">
        <v>2012</v>
      </c>
      <c r="G107" s="2" t="s">
        <v>168</v>
      </c>
      <c r="H107" s="2">
        <v>0</v>
      </c>
      <c r="I107" s="2">
        <v>1</v>
      </c>
      <c r="J107" s="2">
        <v>1</v>
      </c>
      <c r="K107" s="2">
        <v>1</v>
      </c>
      <c r="L107" s="2">
        <v>1</v>
      </c>
      <c r="M107" s="2">
        <v>1</v>
      </c>
      <c r="N107" s="2">
        <v>1</v>
      </c>
      <c r="O107" s="2">
        <v>2</v>
      </c>
    </row>
    <row r="108" spans="1:15" x14ac:dyDescent="0.25">
      <c r="A108" s="2">
        <v>396</v>
      </c>
      <c r="B108" s="2" t="s">
        <v>107</v>
      </c>
      <c r="C108" s="2" t="s">
        <v>523</v>
      </c>
      <c r="D108" s="2" t="s">
        <v>524</v>
      </c>
      <c r="E108" s="2" t="s">
        <v>517</v>
      </c>
      <c r="F108" s="2">
        <v>2013</v>
      </c>
      <c r="G108" s="2" t="s">
        <v>168</v>
      </c>
      <c r="H108" s="2">
        <v>1</v>
      </c>
      <c r="I108" s="2">
        <v>0.949238578680203</v>
      </c>
      <c r="J108" s="2">
        <v>0.774011299435028</v>
      </c>
      <c r="K108" s="2">
        <v>0.80851063829787218</v>
      </c>
      <c r="L108" s="2">
        <v>1</v>
      </c>
      <c r="M108" s="2">
        <v>0.949238578680203</v>
      </c>
      <c r="N108" s="2">
        <v>0.80851063829787218</v>
      </c>
      <c r="O108" s="2">
        <v>1.9492385786802031</v>
      </c>
    </row>
    <row r="109" spans="1:15" x14ac:dyDescent="0.25">
      <c r="A109" s="2">
        <v>537</v>
      </c>
      <c r="B109" s="2" t="s">
        <v>107</v>
      </c>
      <c r="C109" s="2" t="s">
        <v>704</v>
      </c>
      <c r="D109" s="2" t="s">
        <v>109</v>
      </c>
      <c r="E109" s="2" t="s">
        <v>631</v>
      </c>
      <c r="F109" s="2">
        <v>2012</v>
      </c>
      <c r="G109" s="2" t="s">
        <v>632</v>
      </c>
      <c r="H109" s="2">
        <v>0.98936170212765961</v>
      </c>
      <c r="I109" s="2">
        <v>0.83111111111111113</v>
      </c>
      <c r="J109" s="2">
        <v>0.72105263157894717</v>
      </c>
      <c r="K109" s="2">
        <v>0.85714285714285698</v>
      </c>
      <c r="L109" s="2">
        <v>0.98936170212765961</v>
      </c>
      <c r="M109" s="2">
        <v>0.85714285714285698</v>
      </c>
      <c r="N109" s="2">
        <v>0.83111111111111113</v>
      </c>
      <c r="O109" s="2">
        <v>1.8465045592705165</v>
      </c>
    </row>
    <row r="110" spans="1:15" x14ac:dyDescent="0.25">
      <c r="A110" s="2">
        <v>229</v>
      </c>
      <c r="B110" s="2" t="s">
        <v>107</v>
      </c>
      <c r="C110" s="2" t="s">
        <v>281</v>
      </c>
      <c r="D110" s="2" t="s">
        <v>273</v>
      </c>
      <c r="E110" s="2" t="s">
        <v>269</v>
      </c>
      <c r="F110" s="2">
        <v>2014</v>
      </c>
      <c r="G110" s="2" t="s">
        <v>270</v>
      </c>
      <c r="H110" s="2">
        <v>0.2</v>
      </c>
      <c r="I110" s="2">
        <v>0.78902953586497881</v>
      </c>
      <c r="J110" s="2">
        <v>0.79190751445086693</v>
      </c>
      <c r="K110" s="2">
        <v>0.94214876033057837</v>
      </c>
      <c r="L110" s="2">
        <v>0.94214876033057837</v>
      </c>
      <c r="M110" s="2">
        <v>0.79190751445086693</v>
      </c>
      <c r="N110" s="2">
        <v>0.78902953586497881</v>
      </c>
      <c r="O110" s="2">
        <v>1.7340562747814454</v>
      </c>
    </row>
    <row r="111" spans="1:15" x14ac:dyDescent="0.25">
      <c r="A111" s="2">
        <v>228</v>
      </c>
      <c r="B111" s="2" t="s">
        <v>107</v>
      </c>
      <c r="C111" s="2" t="s">
        <v>288</v>
      </c>
      <c r="D111" s="2" t="s">
        <v>289</v>
      </c>
      <c r="E111" s="2" t="s">
        <v>269</v>
      </c>
      <c r="F111" s="2">
        <v>2012</v>
      </c>
      <c r="G111" s="2" t="s">
        <v>270</v>
      </c>
      <c r="H111" s="2">
        <v>0.57407407407407407</v>
      </c>
      <c r="I111" s="2">
        <v>0.84234234234234229</v>
      </c>
      <c r="J111" s="2">
        <v>0.4</v>
      </c>
      <c r="K111" s="2">
        <v>0.79720279720279708</v>
      </c>
      <c r="L111" s="2">
        <v>0.84234234234234229</v>
      </c>
      <c r="M111" s="2">
        <v>0.79720279720279708</v>
      </c>
      <c r="N111" s="2">
        <v>0.57407407407407407</v>
      </c>
      <c r="O111" s="2">
        <v>1.6395451395451395</v>
      </c>
    </row>
    <row r="112" spans="1:15" x14ac:dyDescent="0.25">
      <c r="A112" s="2">
        <v>397</v>
      </c>
      <c r="B112" s="2" t="s">
        <v>107</v>
      </c>
      <c r="C112" s="2" t="s">
        <v>525</v>
      </c>
      <c r="D112" s="2" t="s">
        <v>470</v>
      </c>
      <c r="E112" s="2" t="s">
        <v>517</v>
      </c>
      <c r="F112" s="2">
        <v>2013</v>
      </c>
      <c r="G112" s="2" t="s">
        <v>168</v>
      </c>
      <c r="H112" s="2">
        <v>0</v>
      </c>
      <c r="I112" s="2">
        <v>0.57538461538461538</v>
      </c>
      <c r="J112" s="2">
        <v>0.94482758620689644</v>
      </c>
      <c r="K112" s="2">
        <v>0.46721311475409832</v>
      </c>
      <c r="L112" s="2">
        <v>0.94482758620689644</v>
      </c>
      <c r="M112" s="2">
        <v>0.57538461538461538</v>
      </c>
      <c r="N112" s="2">
        <v>0.46721311475409832</v>
      </c>
      <c r="O112" s="2">
        <v>1.5202122015915118</v>
      </c>
    </row>
    <row r="113" spans="1:15" x14ac:dyDescent="0.25">
      <c r="A113" s="2">
        <v>352</v>
      </c>
      <c r="B113" s="2" t="s">
        <v>107</v>
      </c>
      <c r="C113" s="2" t="s">
        <v>456</v>
      </c>
      <c r="D113" s="2" t="s">
        <v>457</v>
      </c>
      <c r="E113" s="2" t="s">
        <v>458</v>
      </c>
      <c r="F113" s="2">
        <v>2014</v>
      </c>
      <c r="G113" s="2" t="s">
        <v>459</v>
      </c>
      <c r="H113" s="2">
        <v>0.2</v>
      </c>
      <c r="I113" s="2">
        <v>0.74501992031872499</v>
      </c>
      <c r="J113" s="2">
        <v>0.7172774869109948</v>
      </c>
      <c r="K113" s="2">
        <v>0.51351351351351349</v>
      </c>
      <c r="L113" s="2">
        <v>0.74501992031872499</v>
      </c>
      <c r="M113" s="2">
        <v>0.7172774869109948</v>
      </c>
      <c r="N113" s="2">
        <v>0.51351351351351349</v>
      </c>
      <c r="O113" s="2">
        <v>1.4622974072297197</v>
      </c>
    </row>
    <row r="114" spans="1:15" x14ac:dyDescent="0.25">
      <c r="A114" s="2">
        <v>330</v>
      </c>
      <c r="B114" s="2" t="s">
        <v>107</v>
      </c>
      <c r="C114" s="2" t="s">
        <v>367</v>
      </c>
      <c r="D114" s="2" t="s">
        <v>198</v>
      </c>
      <c r="E114" s="2" t="s">
        <v>368</v>
      </c>
      <c r="F114" s="2">
        <v>2014</v>
      </c>
      <c r="G114" s="2" t="s">
        <v>422</v>
      </c>
      <c r="H114" s="2">
        <v>0.2</v>
      </c>
      <c r="I114" s="2">
        <v>0.79914529914529908</v>
      </c>
      <c r="J114" s="2">
        <v>0.4433656957928801</v>
      </c>
      <c r="K114" s="2">
        <v>0.57575757575757569</v>
      </c>
      <c r="L114" s="2">
        <v>0.79914529914529908</v>
      </c>
      <c r="M114" s="2">
        <v>0.57575757575757569</v>
      </c>
      <c r="N114" s="2">
        <v>0.4433656957928801</v>
      </c>
      <c r="O114" s="2">
        <v>1.3749028749028747</v>
      </c>
    </row>
    <row r="115" spans="1:15" x14ac:dyDescent="0.25">
      <c r="A115">
        <v>630</v>
      </c>
      <c r="B115" t="s">
        <v>107</v>
      </c>
      <c r="C115" t="s">
        <v>604</v>
      </c>
      <c r="D115" t="s">
        <v>106</v>
      </c>
      <c r="E115" t="s">
        <v>463</v>
      </c>
      <c r="F115">
        <v>2012</v>
      </c>
      <c r="G115" t="s">
        <v>467</v>
      </c>
      <c r="H115">
        <v>0</v>
      </c>
      <c r="I115">
        <v>0.67509025270758105</v>
      </c>
      <c r="J115">
        <v>0</v>
      </c>
      <c r="K115">
        <v>0.65142857142857136</v>
      </c>
      <c r="L115">
        <v>0.67509025270758105</v>
      </c>
      <c r="M115">
        <v>0.65142857142857136</v>
      </c>
      <c r="N115">
        <v>0</v>
      </c>
      <c r="O115">
        <v>1.3265188241361523</v>
      </c>
    </row>
    <row r="116" spans="1:15" x14ac:dyDescent="0.25">
      <c r="A116">
        <v>557</v>
      </c>
      <c r="B116" t="s">
        <v>107</v>
      </c>
      <c r="C116" t="s">
        <v>609</v>
      </c>
      <c r="D116" t="s">
        <v>763</v>
      </c>
      <c r="E116" t="s">
        <v>517</v>
      </c>
      <c r="F116">
        <v>2013</v>
      </c>
      <c r="H116">
        <v>0</v>
      </c>
      <c r="I116">
        <v>0.46749999999999992</v>
      </c>
      <c r="J116">
        <v>0.774011299435028</v>
      </c>
      <c r="K116">
        <v>0</v>
      </c>
      <c r="L116">
        <v>0.774011299435028</v>
      </c>
      <c r="M116">
        <v>0.46749999999999992</v>
      </c>
      <c r="N116">
        <v>0</v>
      </c>
      <c r="O116">
        <v>1.2415112994350279</v>
      </c>
    </row>
    <row r="117" spans="1:15" x14ac:dyDescent="0.25">
      <c r="A117">
        <v>132</v>
      </c>
      <c r="B117" t="s">
        <v>107</v>
      </c>
      <c r="C117" t="s">
        <v>108</v>
      </c>
      <c r="D117" t="s">
        <v>109</v>
      </c>
      <c r="E117" t="s">
        <v>78</v>
      </c>
      <c r="F117">
        <v>2013</v>
      </c>
      <c r="G117" t="s">
        <v>110</v>
      </c>
      <c r="H117">
        <v>0.4</v>
      </c>
      <c r="I117">
        <v>0.55988023952095811</v>
      </c>
      <c r="J117">
        <v>0.5436507936507935</v>
      </c>
      <c r="K117">
        <v>0.62295081967213117</v>
      </c>
      <c r="L117">
        <v>0.62295081967213117</v>
      </c>
      <c r="M117">
        <v>0.55988023952095811</v>
      </c>
      <c r="N117">
        <v>0.5436507936507935</v>
      </c>
      <c r="O117">
        <v>1.1828310591930893</v>
      </c>
    </row>
    <row r="118" spans="1:15" x14ac:dyDescent="0.25">
      <c r="A118">
        <v>362</v>
      </c>
      <c r="B118" t="s">
        <v>107</v>
      </c>
      <c r="C118" t="s">
        <v>477</v>
      </c>
      <c r="D118" t="s">
        <v>478</v>
      </c>
      <c r="E118" t="s">
        <v>463</v>
      </c>
      <c r="F118">
        <v>2012</v>
      </c>
      <c r="G118" t="s">
        <v>464</v>
      </c>
      <c r="H118">
        <v>0.2</v>
      </c>
      <c r="I118">
        <v>0.4</v>
      </c>
      <c r="J118">
        <v>0.4</v>
      </c>
      <c r="K118">
        <v>0.7599999999999999</v>
      </c>
      <c r="L118">
        <v>0.7599999999999999</v>
      </c>
      <c r="M118">
        <v>0.4</v>
      </c>
      <c r="N118">
        <v>0.4</v>
      </c>
      <c r="O118">
        <v>1.1599999999999999</v>
      </c>
    </row>
    <row r="119" spans="1:15" x14ac:dyDescent="0.25">
      <c r="A119">
        <v>490</v>
      </c>
      <c r="B119" t="s">
        <v>107</v>
      </c>
      <c r="C119" t="s">
        <v>657</v>
      </c>
      <c r="D119" t="s">
        <v>466</v>
      </c>
      <c r="E119" t="s">
        <v>631</v>
      </c>
      <c r="F119">
        <v>2013</v>
      </c>
      <c r="G119" t="s">
        <v>658</v>
      </c>
      <c r="H119">
        <v>0</v>
      </c>
      <c r="I119">
        <v>0.4</v>
      </c>
      <c r="J119">
        <v>0.49103942652329741</v>
      </c>
      <c r="K119">
        <v>0.61621621621621614</v>
      </c>
      <c r="L119">
        <v>0.61621621621621614</v>
      </c>
      <c r="M119">
        <v>0.49103942652329741</v>
      </c>
      <c r="N119">
        <v>0.4</v>
      </c>
      <c r="O119">
        <v>1.1072556427395135</v>
      </c>
    </row>
    <row r="120" spans="1:15" x14ac:dyDescent="0.25">
      <c r="A120">
        <v>385</v>
      </c>
      <c r="B120" t="s">
        <v>107</v>
      </c>
      <c r="C120" t="s">
        <v>505</v>
      </c>
      <c r="D120" t="s">
        <v>109</v>
      </c>
      <c r="E120" t="s">
        <v>463</v>
      </c>
      <c r="F120">
        <v>2013</v>
      </c>
      <c r="G120" t="s">
        <v>464</v>
      </c>
      <c r="H120">
        <v>0.2</v>
      </c>
      <c r="I120">
        <v>0.81304347826086942</v>
      </c>
      <c r="J120">
        <v>0</v>
      </c>
      <c r="K120">
        <v>0</v>
      </c>
      <c r="L120">
        <v>0.81304347826086942</v>
      </c>
      <c r="M120">
        <v>0.2</v>
      </c>
      <c r="N120">
        <v>0</v>
      </c>
      <c r="O120">
        <v>1.0130434782608695</v>
      </c>
    </row>
    <row r="121" spans="1:15" x14ac:dyDescent="0.25">
      <c r="A121">
        <v>353</v>
      </c>
      <c r="B121" t="s">
        <v>107</v>
      </c>
      <c r="C121" t="s">
        <v>456</v>
      </c>
      <c r="D121" t="s">
        <v>104</v>
      </c>
      <c r="E121" t="s">
        <v>458</v>
      </c>
      <c r="F121">
        <v>2016</v>
      </c>
      <c r="G121" t="s">
        <v>459</v>
      </c>
      <c r="H121">
        <v>0.2</v>
      </c>
      <c r="I121">
        <v>0.59935897435897434</v>
      </c>
      <c r="J121">
        <v>0.4</v>
      </c>
      <c r="K121">
        <v>0.4</v>
      </c>
      <c r="L121">
        <v>0.59935897435897434</v>
      </c>
      <c r="M121">
        <v>0.4</v>
      </c>
      <c r="N121">
        <v>0.4</v>
      </c>
      <c r="O121">
        <v>0.99935897435897436</v>
      </c>
    </row>
    <row r="122" spans="1:15" x14ac:dyDescent="0.25">
      <c r="A122">
        <v>531</v>
      </c>
      <c r="B122" t="s">
        <v>107</v>
      </c>
      <c r="C122" t="s">
        <v>699</v>
      </c>
      <c r="D122" t="s">
        <v>50</v>
      </c>
      <c r="E122" t="s">
        <v>631</v>
      </c>
      <c r="F122">
        <v>2013</v>
      </c>
      <c r="G122" t="s">
        <v>632</v>
      </c>
      <c r="H122">
        <v>0.4</v>
      </c>
      <c r="I122">
        <v>0.2</v>
      </c>
      <c r="J122">
        <v>0.4</v>
      </c>
      <c r="K122">
        <v>0.56999999999999984</v>
      </c>
      <c r="L122">
        <v>0.56999999999999984</v>
      </c>
      <c r="M122">
        <v>0.4</v>
      </c>
      <c r="N122">
        <v>0.4</v>
      </c>
      <c r="O122">
        <v>0.96999999999999986</v>
      </c>
    </row>
    <row r="123" spans="1:15" x14ac:dyDescent="0.25">
      <c r="A123">
        <v>173</v>
      </c>
      <c r="B123" t="s">
        <v>107</v>
      </c>
      <c r="C123" t="s">
        <v>197</v>
      </c>
      <c r="D123" t="s">
        <v>198</v>
      </c>
      <c r="E123" t="s">
        <v>193</v>
      </c>
      <c r="F123">
        <v>2012</v>
      </c>
      <c r="G123" t="s">
        <v>194</v>
      </c>
      <c r="H123">
        <v>0.53757225433526012</v>
      </c>
      <c r="I123">
        <v>0.4</v>
      </c>
      <c r="J123">
        <v>0</v>
      </c>
      <c r="K123">
        <v>0</v>
      </c>
      <c r="L123">
        <v>0.53757225433526012</v>
      </c>
      <c r="M123">
        <v>0.4</v>
      </c>
      <c r="N123">
        <v>0</v>
      </c>
      <c r="O123">
        <v>0.93757225433526015</v>
      </c>
    </row>
    <row r="124" spans="1:15" x14ac:dyDescent="0.25">
      <c r="A124">
        <v>332</v>
      </c>
      <c r="B124" t="s">
        <v>107</v>
      </c>
      <c r="C124" t="s">
        <v>383</v>
      </c>
      <c r="D124" t="s">
        <v>424</v>
      </c>
      <c r="E124" t="s">
        <v>368</v>
      </c>
      <c r="F124">
        <v>2017</v>
      </c>
      <c r="G124" t="s">
        <v>395</v>
      </c>
      <c r="H124">
        <v>0.2</v>
      </c>
      <c r="I124">
        <v>0.49340369393139843</v>
      </c>
      <c r="J124">
        <v>0</v>
      </c>
      <c r="K124">
        <v>0.4</v>
      </c>
      <c r="L124">
        <v>0.49340369393139843</v>
      </c>
      <c r="M124">
        <v>0.4</v>
      </c>
      <c r="N124">
        <v>0.2</v>
      </c>
      <c r="O124">
        <v>0.89340369393139851</v>
      </c>
    </row>
    <row r="125" spans="1:15" x14ac:dyDescent="0.25">
      <c r="A125">
        <v>295</v>
      </c>
      <c r="B125" t="s">
        <v>107</v>
      </c>
      <c r="C125" t="s">
        <v>386</v>
      </c>
      <c r="D125" t="s">
        <v>46</v>
      </c>
      <c r="E125" t="s">
        <v>368</v>
      </c>
      <c r="F125">
        <v>2013</v>
      </c>
      <c r="G125" t="s">
        <v>382</v>
      </c>
      <c r="H125">
        <v>0.4</v>
      </c>
      <c r="I125">
        <v>0.483204134366925</v>
      </c>
      <c r="J125">
        <v>0</v>
      </c>
      <c r="K125">
        <v>0.4</v>
      </c>
      <c r="L125">
        <v>0.483204134366925</v>
      </c>
      <c r="M125">
        <v>0.4</v>
      </c>
      <c r="N125">
        <v>0.4</v>
      </c>
      <c r="O125">
        <v>0.88320413436692502</v>
      </c>
    </row>
    <row r="126" spans="1:15" x14ac:dyDescent="0.25">
      <c r="A126">
        <v>601</v>
      </c>
      <c r="B126" t="s">
        <v>107</v>
      </c>
      <c r="C126" t="s">
        <v>789</v>
      </c>
      <c r="D126" t="s">
        <v>601</v>
      </c>
      <c r="E126" t="s">
        <v>62</v>
      </c>
      <c r="F126">
        <v>2012</v>
      </c>
      <c r="G126" t="s">
        <v>63</v>
      </c>
      <c r="H126">
        <v>0</v>
      </c>
      <c r="I126">
        <v>0.44736842105263153</v>
      </c>
      <c r="J126">
        <v>0.4</v>
      </c>
      <c r="K126">
        <v>0.4</v>
      </c>
      <c r="L126">
        <v>0.44736842105263153</v>
      </c>
      <c r="M126">
        <v>0.4</v>
      </c>
      <c r="N126">
        <v>0.4</v>
      </c>
      <c r="O126">
        <v>0.84736842105263155</v>
      </c>
    </row>
    <row r="127" spans="1:15" x14ac:dyDescent="0.25">
      <c r="A127">
        <v>489</v>
      </c>
      <c r="B127" t="s">
        <v>107</v>
      </c>
      <c r="C127" t="s">
        <v>655</v>
      </c>
      <c r="D127" t="s">
        <v>50</v>
      </c>
      <c r="E127" t="s">
        <v>631</v>
      </c>
      <c r="F127">
        <v>2014</v>
      </c>
      <c r="G127" t="s">
        <v>656</v>
      </c>
      <c r="H127">
        <v>0.4</v>
      </c>
      <c r="I127">
        <v>0.4</v>
      </c>
      <c r="J127">
        <v>0.4</v>
      </c>
      <c r="K127">
        <v>0</v>
      </c>
      <c r="L127">
        <v>0.4</v>
      </c>
      <c r="M127">
        <v>0.4</v>
      </c>
      <c r="N127">
        <v>0.4</v>
      </c>
      <c r="O127">
        <v>0.8</v>
      </c>
    </row>
    <row r="128" spans="1:15" x14ac:dyDescent="0.25">
      <c r="A128">
        <v>532</v>
      </c>
      <c r="B128" t="s">
        <v>107</v>
      </c>
      <c r="C128" t="s">
        <v>700</v>
      </c>
      <c r="D128" t="s">
        <v>511</v>
      </c>
      <c r="E128" t="s">
        <v>631</v>
      </c>
      <c r="F128">
        <v>2012</v>
      </c>
      <c r="G128" t="s">
        <v>632</v>
      </c>
      <c r="H128">
        <v>0.4</v>
      </c>
      <c r="I128">
        <v>0.4</v>
      </c>
      <c r="J128">
        <v>0</v>
      </c>
      <c r="K128">
        <v>0</v>
      </c>
      <c r="L128">
        <v>0.4</v>
      </c>
      <c r="M128">
        <v>0.4</v>
      </c>
      <c r="N128">
        <v>0</v>
      </c>
      <c r="O128">
        <v>0.8</v>
      </c>
    </row>
    <row r="129" spans="1:15" x14ac:dyDescent="0.25">
      <c r="A129">
        <v>331</v>
      </c>
      <c r="B129" t="s">
        <v>107</v>
      </c>
      <c r="C129" t="s">
        <v>383</v>
      </c>
      <c r="D129" t="s">
        <v>423</v>
      </c>
      <c r="E129" t="s">
        <v>368</v>
      </c>
      <c r="F129">
        <v>2015</v>
      </c>
      <c r="G129" t="s">
        <v>395</v>
      </c>
      <c r="H129">
        <v>0.2</v>
      </c>
      <c r="I129">
        <v>0.2</v>
      </c>
      <c r="J129">
        <v>0</v>
      </c>
      <c r="K129">
        <v>0.4</v>
      </c>
      <c r="L129">
        <v>0.4</v>
      </c>
      <c r="M129">
        <v>0.2</v>
      </c>
      <c r="N129">
        <v>0.2</v>
      </c>
      <c r="O129">
        <v>0.60000000000000009</v>
      </c>
    </row>
    <row r="130" spans="1:15" x14ac:dyDescent="0.25">
      <c r="A130">
        <v>534</v>
      </c>
      <c r="B130" t="s">
        <v>107</v>
      </c>
      <c r="C130" t="s">
        <v>609</v>
      </c>
      <c r="D130" t="s">
        <v>702</v>
      </c>
      <c r="E130" t="s">
        <v>631</v>
      </c>
      <c r="F130">
        <v>2013</v>
      </c>
      <c r="G130" t="s">
        <v>632</v>
      </c>
      <c r="H130">
        <v>0.2</v>
      </c>
      <c r="I130">
        <v>0</v>
      </c>
      <c r="J130">
        <v>0</v>
      </c>
      <c r="K130">
        <v>0.4</v>
      </c>
      <c r="L130">
        <v>0.4</v>
      </c>
      <c r="M130">
        <v>0.2</v>
      </c>
      <c r="N130">
        <v>0</v>
      </c>
      <c r="O130">
        <v>0.60000000000000009</v>
      </c>
    </row>
    <row r="131" spans="1:15" x14ac:dyDescent="0.25">
      <c r="A131">
        <v>668</v>
      </c>
      <c r="B131" t="s">
        <v>107</v>
      </c>
      <c r="C131" t="s">
        <v>879</v>
      </c>
      <c r="D131" t="s">
        <v>837</v>
      </c>
      <c r="E131" t="s">
        <v>794</v>
      </c>
      <c r="F131">
        <v>2015</v>
      </c>
      <c r="G131" t="s">
        <v>356</v>
      </c>
      <c r="H131">
        <v>0</v>
      </c>
      <c r="I131">
        <v>0</v>
      </c>
      <c r="J131">
        <v>0.43217665615141948</v>
      </c>
      <c r="K131">
        <v>0</v>
      </c>
      <c r="L131">
        <v>0.43217665615141948</v>
      </c>
      <c r="M131">
        <v>0</v>
      </c>
      <c r="N131">
        <v>0</v>
      </c>
      <c r="O131">
        <v>0.43217665615141948</v>
      </c>
    </row>
    <row r="132" spans="1:15" x14ac:dyDescent="0.25">
      <c r="A132">
        <v>530</v>
      </c>
      <c r="B132" t="s">
        <v>107</v>
      </c>
      <c r="C132" t="s">
        <v>697</v>
      </c>
      <c r="D132" t="s">
        <v>698</v>
      </c>
      <c r="E132" t="s">
        <v>631</v>
      </c>
      <c r="F132">
        <v>2013</v>
      </c>
      <c r="G132" t="s">
        <v>632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</row>
    <row r="133" spans="1:15" x14ac:dyDescent="0.25">
      <c r="A133">
        <v>533</v>
      </c>
      <c r="B133" t="s">
        <v>107</v>
      </c>
      <c r="C133" t="s">
        <v>701</v>
      </c>
      <c r="D133" t="s">
        <v>373</v>
      </c>
      <c r="E133" t="s">
        <v>631</v>
      </c>
      <c r="F133">
        <v>2013</v>
      </c>
      <c r="G133" t="s">
        <v>632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</row>
    <row r="134" spans="1:15" x14ac:dyDescent="0.25">
      <c r="A134">
        <v>535</v>
      </c>
      <c r="B134" t="s">
        <v>107</v>
      </c>
      <c r="C134" t="s">
        <v>760</v>
      </c>
      <c r="D134" t="s">
        <v>173</v>
      </c>
      <c r="E134" t="s">
        <v>631</v>
      </c>
      <c r="F134">
        <v>2012</v>
      </c>
      <c r="G134" t="s">
        <v>632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</row>
    <row r="135" spans="1:15" x14ac:dyDescent="0.25">
      <c r="A135">
        <v>536</v>
      </c>
      <c r="B135" t="s">
        <v>107</v>
      </c>
      <c r="C135" t="s">
        <v>703</v>
      </c>
      <c r="D135" t="s">
        <v>475</v>
      </c>
      <c r="E135" t="s">
        <v>631</v>
      </c>
      <c r="F135">
        <v>2013</v>
      </c>
      <c r="G135" t="s">
        <v>632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</row>
    <row r="136" spans="1:15" x14ac:dyDescent="0.25">
      <c r="A136">
        <v>558</v>
      </c>
      <c r="B136" t="s">
        <v>107</v>
      </c>
      <c r="C136" t="s">
        <v>648</v>
      </c>
      <c r="D136" t="s">
        <v>649</v>
      </c>
      <c r="E136" t="s">
        <v>649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</row>
    <row r="137" spans="1:15" x14ac:dyDescent="0.25">
      <c r="A137">
        <v>667</v>
      </c>
      <c r="B137" t="s">
        <v>107</v>
      </c>
      <c r="C137" t="s">
        <v>877</v>
      </c>
      <c r="D137" t="s">
        <v>565</v>
      </c>
      <c r="E137" t="s">
        <v>227</v>
      </c>
      <c r="F137">
        <v>2012</v>
      </c>
      <c r="G137" t="s">
        <v>878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</row>
    <row r="138" spans="1:15" x14ac:dyDescent="0.25">
      <c r="A138" s="2">
        <v>492</v>
      </c>
      <c r="B138" s="2" t="s">
        <v>32</v>
      </c>
      <c r="C138" s="2" t="s">
        <v>660</v>
      </c>
      <c r="D138" s="2" t="s">
        <v>533</v>
      </c>
      <c r="E138" s="2" t="s">
        <v>631</v>
      </c>
      <c r="F138" s="2">
        <v>2011</v>
      </c>
      <c r="G138" s="2" t="s">
        <v>632</v>
      </c>
      <c r="H138" s="2">
        <v>0.2</v>
      </c>
      <c r="I138" s="2">
        <v>1</v>
      </c>
      <c r="J138" s="2">
        <v>0.55148342059336819</v>
      </c>
      <c r="K138" s="2">
        <v>1</v>
      </c>
      <c r="L138" s="2">
        <v>1</v>
      </c>
      <c r="M138" s="2">
        <v>1</v>
      </c>
      <c r="N138" s="2">
        <v>0.55148342059336819</v>
      </c>
      <c r="O138" s="2">
        <v>2</v>
      </c>
    </row>
    <row r="139" spans="1:15" x14ac:dyDescent="0.25">
      <c r="A139" s="2">
        <v>505</v>
      </c>
      <c r="B139" s="2" t="s">
        <v>32</v>
      </c>
      <c r="C139" s="2" t="s">
        <v>674</v>
      </c>
      <c r="D139" s="2" t="s">
        <v>114</v>
      </c>
      <c r="E139" s="2" t="s">
        <v>631</v>
      </c>
      <c r="F139" s="2">
        <v>2011</v>
      </c>
      <c r="G139" s="2" t="s">
        <v>632</v>
      </c>
      <c r="H139" s="2">
        <v>0.58914728682170547</v>
      </c>
      <c r="I139" s="2">
        <v>0.98927038626609443</v>
      </c>
      <c r="J139" s="2">
        <v>0</v>
      </c>
      <c r="K139" s="2">
        <v>0.9790794979079499</v>
      </c>
      <c r="L139" s="2">
        <v>0.98927038626609443</v>
      </c>
      <c r="M139" s="2">
        <v>0.9790794979079499</v>
      </c>
      <c r="N139" s="2">
        <v>0.58914728682170547</v>
      </c>
      <c r="O139" s="2">
        <v>1.9683498841740443</v>
      </c>
    </row>
    <row r="140" spans="1:15" x14ac:dyDescent="0.25">
      <c r="A140" s="2">
        <v>363</v>
      </c>
      <c r="B140" s="2" t="s">
        <v>32</v>
      </c>
      <c r="C140" s="2" t="s">
        <v>479</v>
      </c>
      <c r="D140" s="2" t="s">
        <v>138</v>
      </c>
      <c r="E140" s="2" t="s">
        <v>463</v>
      </c>
      <c r="F140" s="2">
        <v>2010</v>
      </c>
      <c r="G140" s="2" t="s">
        <v>473</v>
      </c>
      <c r="H140" s="2">
        <v>1</v>
      </c>
      <c r="I140" s="2">
        <v>0.92943548387096764</v>
      </c>
      <c r="J140" s="2">
        <v>0.89014084507042235</v>
      </c>
      <c r="K140" s="2">
        <v>0.96694214876033058</v>
      </c>
      <c r="L140" s="2">
        <v>1</v>
      </c>
      <c r="M140" s="2">
        <v>0.96694214876033058</v>
      </c>
      <c r="N140" s="2">
        <v>0.92943548387096764</v>
      </c>
      <c r="O140" s="2">
        <v>1.9669421487603307</v>
      </c>
    </row>
    <row r="141" spans="1:15" x14ac:dyDescent="0.25">
      <c r="A141" s="2">
        <v>133</v>
      </c>
      <c r="B141" s="2" t="s">
        <v>32</v>
      </c>
      <c r="C141" s="2" t="s">
        <v>111</v>
      </c>
      <c r="D141" s="2" t="s">
        <v>75</v>
      </c>
      <c r="E141" s="2" t="s">
        <v>78</v>
      </c>
      <c r="F141" s="2">
        <v>2010</v>
      </c>
      <c r="G141" s="2" t="s">
        <v>112</v>
      </c>
      <c r="H141" s="2">
        <v>0.91127098321342936</v>
      </c>
      <c r="I141" s="2">
        <v>0.97669491525423724</v>
      </c>
      <c r="J141" s="2">
        <v>0.81865284974093255</v>
      </c>
      <c r="K141" s="2">
        <v>0.91050583657587547</v>
      </c>
      <c r="L141" s="2">
        <v>0.97669491525423724</v>
      </c>
      <c r="M141" s="2">
        <v>0.91127098321342936</v>
      </c>
      <c r="N141" s="2">
        <v>0.91050583657587547</v>
      </c>
      <c r="O141" s="2">
        <v>1.8879658984676666</v>
      </c>
    </row>
    <row r="142" spans="1:15" x14ac:dyDescent="0.25">
      <c r="A142" s="2">
        <v>200</v>
      </c>
      <c r="B142" s="2" t="s">
        <v>32</v>
      </c>
      <c r="C142" s="2" t="s">
        <v>253</v>
      </c>
      <c r="D142" s="2" t="s">
        <v>254</v>
      </c>
      <c r="E142" s="2" t="s">
        <v>234</v>
      </c>
      <c r="F142" s="2">
        <v>2010</v>
      </c>
      <c r="G142" s="2">
        <v>22</v>
      </c>
      <c r="H142" s="2">
        <v>0.2</v>
      </c>
      <c r="I142" s="2">
        <v>0.82616487455197141</v>
      </c>
      <c r="J142" s="2">
        <v>1</v>
      </c>
      <c r="K142" s="2">
        <v>0.85090909090909095</v>
      </c>
      <c r="L142" s="2">
        <v>1</v>
      </c>
      <c r="M142" s="2">
        <v>0.85090909090909095</v>
      </c>
      <c r="N142" s="2">
        <v>0.82616487455197141</v>
      </c>
      <c r="O142" s="2">
        <v>1.8509090909090911</v>
      </c>
    </row>
    <row r="143" spans="1:15" x14ac:dyDescent="0.25">
      <c r="A143" s="2">
        <v>501</v>
      </c>
      <c r="B143" s="2" t="s">
        <v>32</v>
      </c>
      <c r="C143" s="2" t="s">
        <v>669</v>
      </c>
      <c r="D143" s="2" t="s">
        <v>75</v>
      </c>
      <c r="E143" s="2" t="s">
        <v>631</v>
      </c>
      <c r="F143" s="2">
        <v>2011</v>
      </c>
      <c r="G143" s="2" t="s">
        <v>632</v>
      </c>
      <c r="H143" s="2">
        <v>0.4</v>
      </c>
      <c r="I143" s="2">
        <v>0.85687732342007439</v>
      </c>
      <c r="J143" s="2">
        <v>0.79596977329974805</v>
      </c>
      <c r="K143" s="2">
        <v>0.62234042553191493</v>
      </c>
      <c r="L143" s="2">
        <v>0.85687732342007439</v>
      </c>
      <c r="M143" s="2">
        <v>0.79596977329974805</v>
      </c>
      <c r="N143" s="2">
        <v>0.62234042553191493</v>
      </c>
      <c r="O143" s="2">
        <v>1.6528470967198223</v>
      </c>
    </row>
    <row r="144" spans="1:15" x14ac:dyDescent="0.25">
      <c r="A144" s="2">
        <v>238</v>
      </c>
      <c r="B144" s="2" t="s">
        <v>32</v>
      </c>
      <c r="C144" s="2" t="s">
        <v>301</v>
      </c>
      <c r="D144" s="2" t="s">
        <v>302</v>
      </c>
      <c r="E144" s="2" t="s">
        <v>269</v>
      </c>
      <c r="F144" s="2">
        <v>2010</v>
      </c>
      <c r="G144" s="2" t="s">
        <v>270</v>
      </c>
      <c r="H144" s="2">
        <v>0</v>
      </c>
      <c r="I144" s="2">
        <v>0.84898710865561688</v>
      </c>
      <c r="J144" s="2">
        <v>0.64754098360655743</v>
      </c>
      <c r="K144" s="2">
        <v>0.7597402597402596</v>
      </c>
      <c r="L144" s="2">
        <v>0.84898710865561688</v>
      </c>
      <c r="M144" s="2">
        <v>0.7597402597402596</v>
      </c>
      <c r="N144" s="2">
        <v>0.64754098360655743</v>
      </c>
      <c r="O144" s="2">
        <v>1.6087273683958765</v>
      </c>
    </row>
    <row r="145" spans="1:15" x14ac:dyDescent="0.25">
      <c r="A145" s="2">
        <v>605</v>
      </c>
      <c r="B145" s="2" t="s">
        <v>32</v>
      </c>
      <c r="C145" s="2" t="s">
        <v>188</v>
      </c>
      <c r="D145" s="2" t="s">
        <v>189</v>
      </c>
      <c r="E145" s="2" t="s">
        <v>190</v>
      </c>
      <c r="F145" s="2">
        <v>2010</v>
      </c>
      <c r="G145" s="2" t="s">
        <v>191</v>
      </c>
      <c r="H145" s="2">
        <v>0</v>
      </c>
      <c r="I145" s="2">
        <v>0.2</v>
      </c>
      <c r="J145" s="2">
        <v>0.67956989247311816</v>
      </c>
      <c r="K145" s="2">
        <v>0.90000000000000013</v>
      </c>
      <c r="L145" s="2">
        <v>0.90000000000000013</v>
      </c>
      <c r="M145" s="2">
        <v>0.67956989247311816</v>
      </c>
      <c r="N145" s="2">
        <v>0.2</v>
      </c>
      <c r="O145" s="2">
        <v>1.5795698924731183</v>
      </c>
    </row>
    <row r="146" spans="1:15" x14ac:dyDescent="0.25">
      <c r="A146">
        <v>236</v>
      </c>
      <c r="B146" t="s">
        <v>32</v>
      </c>
      <c r="C146" t="s">
        <v>298</v>
      </c>
      <c r="D146" t="s">
        <v>299</v>
      </c>
      <c r="E146" t="s">
        <v>269</v>
      </c>
      <c r="F146">
        <v>2010</v>
      </c>
      <c r="G146" t="s">
        <v>270</v>
      </c>
      <c r="H146">
        <v>0.8137044967880086</v>
      </c>
      <c r="I146">
        <v>0.70923076923076933</v>
      </c>
      <c r="J146">
        <v>0.55438596491228065</v>
      </c>
      <c r="K146">
        <v>0</v>
      </c>
      <c r="L146">
        <v>0.8137044967880086</v>
      </c>
      <c r="M146">
        <v>0.70923076923076933</v>
      </c>
      <c r="N146">
        <v>0.55438596491228065</v>
      </c>
      <c r="O146">
        <v>1.522935266018778</v>
      </c>
    </row>
    <row r="147" spans="1:15" x14ac:dyDescent="0.25">
      <c r="A147">
        <v>400</v>
      </c>
      <c r="B147" t="s">
        <v>32</v>
      </c>
      <c r="C147" t="s">
        <v>166</v>
      </c>
      <c r="D147" t="s">
        <v>407</v>
      </c>
      <c r="E147" t="s">
        <v>517</v>
      </c>
      <c r="F147">
        <v>2010</v>
      </c>
      <c r="G147" t="s">
        <v>168</v>
      </c>
      <c r="H147">
        <v>0</v>
      </c>
      <c r="I147">
        <v>0.68094534711964549</v>
      </c>
      <c r="J147">
        <v>0.46676514032496302</v>
      </c>
      <c r="K147">
        <v>0.79591836734693866</v>
      </c>
      <c r="L147">
        <v>0.79591836734693866</v>
      </c>
      <c r="M147">
        <v>0.68094534711964549</v>
      </c>
      <c r="N147">
        <v>0.46676514032496302</v>
      </c>
      <c r="O147">
        <v>1.4768637144665842</v>
      </c>
    </row>
    <row r="148" spans="1:15" x14ac:dyDescent="0.25">
      <c r="A148">
        <v>303</v>
      </c>
      <c r="B148" t="s">
        <v>32</v>
      </c>
      <c r="C148" t="s">
        <v>397</v>
      </c>
      <c r="D148" t="s">
        <v>75</v>
      </c>
      <c r="E148" t="s">
        <v>368</v>
      </c>
      <c r="F148">
        <v>2010</v>
      </c>
      <c r="G148" t="s">
        <v>374</v>
      </c>
      <c r="H148">
        <v>0.4</v>
      </c>
      <c r="I148">
        <v>0.98085106382978726</v>
      </c>
      <c r="J148">
        <v>0.4</v>
      </c>
      <c r="K148">
        <v>0.48247422680412361</v>
      </c>
      <c r="L148">
        <v>0.98085106382978726</v>
      </c>
      <c r="M148">
        <v>0.48247422680412361</v>
      </c>
      <c r="N148">
        <v>0.4</v>
      </c>
      <c r="O148">
        <v>1.4633252906339109</v>
      </c>
    </row>
    <row r="149" spans="1:15" x14ac:dyDescent="0.25">
      <c r="A149">
        <v>425</v>
      </c>
      <c r="B149" t="s">
        <v>32</v>
      </c>
      <c r="C149" t="s">
        <v>568</v>
      </c>
      <c r="D149" t="s">
        <v>358</v>
      </c>
      <c r="E149" t="s">
        <v>566</v>
      </c>
      <c r="F149">
        <v>2011</v>
      </c>
      <c r="G149" t="s">
        <v>569</v>
      </c>
      <c r="H149">
        <v>0</v>
      </c>
      <c r="I149">
        <v>0.80877192982456148</v>
      </c>
      <c r="J149">
        <v>0.59398496240601506</v>
      </c>
      <c r="K149">
        <v>0.2</v>
      </c>
      <c r="L149">
        <v>0.80877192982456148</v>
      </c>
      <c r="M149">
        <v>0.59398496240601506</v>
      </c>
      <c r="N149">
        <v>0.2</v>
      </c>
      <c r="O149">
        <v>1.4027568922305766</v>
      </c>
    </row>
    <row r="150" spans="1:15" x14ac:dyDescent="0.25">
      <c r="A150">
        <v>241</v>
      </c>
      <c r="B150" t="s">
        <v>32</v>
      </c>
      <c r="C150" t="s">
        <v>305</v>
      </c>
      <c r="D150" t="s">
        <v>34</v>
      </c>
      <c r="E150" t="s">
        <v>269</v>
      </c>
      <c r="F150">
        <v>2011</v>
      </c>
      <c r="G150" t="s">
        <v>270</v>
      </c>
      <c r="H150">
        <v>0.67978533094812177</v>
      </c>
      <c r="I150">
        <v>0.2</v>
      </c>
      <c r="J150">
        <v>0.7022222222222223</v>
      </c>
      <c r="K150">
        <v>0.42162162162162159</v>
      </c>
      <c r="L150">
        <v>0.7022222222222223</v>
      </c>
      <c r="M150">
        <v>0.67978533094812177</v>
      </c>
      <c r="N150">
        <v>0.42162162162162159</v>
      </c>
      <c r="O150">
        <v>1.382007553170344</v>
      </c>
    </row>
    <row r="151" spans="1:15" x14ac:dyDescent="0.25">
      <c r="A151">
        <v>386</v>
      </c>
      <c r="B151" t="s">
        <v>32</v>
      </c>
      <c r="C151" t="s">
        <v>506</v>
      </c>
      <c r="D151" t="s">
        <v>407</v>
      </c>
      <c r="E151" t="s">
        <v>463</v>
      </c>
      <c r="F151">
        <v>2010</v>
      </c>
      <c r="G151" t="s">
        <v>464</v>
      </c>
      <c r="H151">
        <v>0.54054054054054057</v>
      </c>
      <c r="I151">
        <v>0.80034722222222221</v>
      </c>
      <c r="J151">
        <v>0</v>
      </c>
      <c r="K151">
        <v>0</v>
      </c>
      <c r="L151">
        <v>0.80034722222222221</v>
      </c>
      <c r="M151">
        <v>0.54054054054054057</v>
      </c>
      <c r="N151">
        <v>0</v>
      </c>
      <c r="O151">
        <v>1.3408877627627627</v>
      </c>
    </row>
    <row r="152" spans="1:15" x14ac:dyDescent="0.25">
      <c r="A152">
        <v>496</v>
      </c>
      <c r="B152" t="s">
        <v>32</v>
      </c>
      <c r="C152" t="s">
        <v>665</v>
      </c>
      <c r="D152" t="s">
        <v>299</v>
      </c>
      <c r="E152" t="s">
        <v>631</v>
      </c>
      <c r="F152">
        <v>2010</v>
      </c>
      <c r="G152" t="s">
        <v>632</v>
      </c>
      <c r="H152">
        <v>0.2</v>
      </c>
      <c r="I152">
        <v>0.76072607260726077</v>
      </c>
      <c r="J152">
        <v>0.45402298850574713</v>
      </c>
      <c r="K152">
        <v>0.4</v>
      </c>
      <c r="L152">
        <v>0.76072607260726077</v>
      </c>
      <c r="M152">
        <v>0.45402298850574713</v>
      </c>
      <c r="N152">
        <v>0.4</v>
      </c>
      <c r="O152">
        <v>1.2147490611130078</v>
      </c>
    </row>
    <row r="153" spans="1:15" x14ac:dyDescent="0.25">
      <c r="A153">
        <v>299</v>
      </c>
      <c r="B153" t="s">
        <v>32</v>
      </c>
      <c r="C153" t="s">
        <v>392</v>
      </c>
      <c r="D153" t="s">
        <v>71</v>
      </c>
      <c r="E153" t="s">
        <v>368</v>
      </c>
      <c r="F153">
        <v>2011</v>
      </c>
      <c r="G153" t="s">
        <v>371</v>
      </c>
      <c r="H153">
        <v>0.42316258351893099</v>
      </c>
      <c r="I153">
        <v>0.7840136054421768</v>
      </c>
      <c r="J153">
        <v>0</v>
      </c>
      <c r="K153">
        <v>0.4</v>
      </c>
      <c r="L153">
        <v>0.7840136054421768</v>
      </c>
      <c r="M153">
        <v>0.42316258351893099</v>
      </c>
      <c r="N153">
        <v>0.4</v>
      </c>
      <c r="O153">
        <v>1.2071761889611077</v>
      </c>
    </row>
    <row r="154" spans="1:15" x14ac:dyDescent="0.25">
      <c r="A154">
        <v>399</v>
      </c>
      <c r="B154" t="s">
        <v>32</v>
      </c>
      <c r="C154" t="s">
        <v>527</v>
      </c>
      <c r="D154" t="s">
        <v>299</v>
      </c>
      <c r="E154" t="s">
        <v>517</v>
      </c>
      <c r="F154">
        <v>2010</v>
      </c>
      <c r="G154" t="s">
        <v>168</v>
      </c>
      <c r="H154">
        <v>0</v>
      </c>
      <c r="I154">
        <v>0.61548731642189591</v>
      </c>
      <c r="J154">
        <v>0.41469816272965881</v>
      </c>
      <c r="K154">
        <v>0.58499999999999996</v>
      </c>
      <c r="L154">
        <v>0.61548731642189591</v>
      </c>
      <c r="M154">
        <v>0.58499999999999996</v>
      </c>
      <c r="N154">
        <v>0.41469816272965881</v>
      </c>
      <c r="O154">
        <v>1.2004873164218959</v>
      </c>
    </row>
    <row r="155" spans="1:15" x14ac:dyDescent="0.25">
      <c r="A155">
        <v>242</v>
      </c>
      <c r="B155" t="s">
        <v>32</v>
      </c>
      <c r="C155" t="s">
        <v>306</v>
      </c>
      <c r="D155" t="s">
        <v>307</v>
      </c>
      <c r="E155" t="s">
        <v>269</v>
      </c>
      <c r="F155">
        <v>2011</v>
      </c>
      <c r="G155" t="s">
        <v>270</v>
      </c>
      <c r="H155">
        <v>0.2</v>
      </c>
      <c r="I155">
        <v>0.42177493138151878</v>
      </c>
      <c r="J155">
        <v>0.65560165975103735</v>
      </c>
      <c r="K155">
        <v>0.54418604651162794</v>
      </c>
      <c r="L155">
        <v>0.65560165975103735</v>
      </c>
      <c r="M155">
        <v>0.54418604651162794</v>
      </c>
      <c r="N155">
        <v>0.42177493138151878</v>
      </c>
      <c r="O155">
        <v>1.1997877062626654</v>
      </c>
    </row>
    <row r="156" spans="1:15" x14ac:dyDescent="0.25">
      <c r="A156">
        <v>498</v>
      </c>
      <c r="B156" t="s">
        <v>32</v>
      </c>
      <c r="C156" t="s">
        <v>539</v>
      </c>
      <c r="D156" t="s">
        <v>138</v>
      </c>
      <c r="E156" t="s">
        <v>631</v>
      </c>
      <c r="F156">
        <v>2010</v>
      </c>
      <c r="G156" t="s">
        <v>632</v>
      </c>
      <c r="H156">
        <v>0.2</v>
      </c>
      <c r="I156">
        <v>0.61548731642189591</v>
      </c>
      <c r="J156">
        <v>0.42818428184281837</v>
      </c>
      <c r="K156">
        <v>0.58208955223880599</v>
      </c>
      <c r="L156">
        <v>0.61548731642189591</v>
      </c>
      <c r="M156">
        <v>0.58208955223880599</v>
      </c>
      <c r="N156">
        <v>0.42818428184281837</v>
      </c>
      <c r="O156">
        <v>1.1975768686607018</v>
      </c>
    </row>
    <row r="157" spans="1:15" x14ac:dyDescent="0.25">
      <c r="A157">
        <v>237</v>
      </c>
      <c r="B157" t="s">
        <v>32</v>
      </c>
      <c r="C157" t="s">
        <v>300</v>
      </c>
      <c r="D157" t="s">
        <v>123</v>
      </c>
      <c r="E157" t="s">
        <v>269</v>
      </c>
      <c r="F157">
        <v>2010</v>
      </c>
      <c r="G157" t="s">
        <v>270</v>
      </c>
      <c r="H157">
        <v>0.46798029556650245</v>
      </c>
      <c r="I157">
        <v>0.49094781682641109</v>
      </c>
      <c r="J157">
        <v>0.2</v>
      </c>
      <c r="K157">
        <v>0.70481927710843384</v>
      </c>
      <c r="L157">
        <v>0.70481927710843384</v>
      </c>
      <c r="M157">
        <v>0.49094781682641109</v>
      </c>
      <c r="N157">
        <v>0.46798029556650245</v>
      </c>
      <c r="O157">
        <v>1.1957670939348448</v>
      </c>
    </row>
    <row r="158" spans="1:15" x14ac:dyDescent="0.25">
      <c r="A158">
        <v>402</v>
      </c>
      <c r="B158" t="s">
        <v>32</v>
      </c>
      <c r="C158" t="s">
        <v>530</v>
      </c>
      <c r="D158" t="s">
        <v>531</v>
      </c>
      <c r="E158" t="s">
        <v>517</v>
      </c>
      <c r="F158">
        <v>2010</v>
      </c>
      <c r="G158" t="s">
        <v>168</v>
      </c>
      <c r="H158">
        <v>0</v>
      </c>
      <c r="I158">
        <v>0.6114058355437666</v>
      </c>
      <c r="J158">
        <v>0.45997088791848623</v>
      </c>
      <c r="K158">
        <v>0.57777777777777783</v>
      </c>
      <c r="L158">
        <v>0.6114058355437666</v>
      </c>
      <c r="M158">
        <v>0.57777777777777783</v>
      </c>
      <c r="N158">
        <v>0.45997088791848623</v>
      </c>
      <c r="O158">
        <v>1.1891836133215445</v>
      </c>
    </row>
    <row r="159" spans="1:15" x14ac:dyDescent="0.25">
      <c r="A159">
        <v>300</v>
      </c>
      <c r="B159" t="s">
        <v>32</v>
      </c>
      <c r="C159" t="s">
        <v>393</v>
      </c>
      <c r="D159" t="s">
        <v>68</v>
      </c>
      <c r="E159" t="s">
        <v>368</v>
      </c>
      <c r="F159">
        <v>2010</v>
      </c>
      <c r="G159" t="s">
        <v>374</v>
      </c>
      <c r="H159">
        <v>0.73643410852713176</v>
      </c>
      <c r="I159">
        <v>0.2</v>
      </c>
      <c r="J159">
        <v>0.43466299862448421</v>
      </c>
      <c r="K159">
        <v>0.4</v>
      </c>
      <c r="L159">
        <v>0.73643410852713176</v>
      </c>
      <c r="M159">
        <v>0.43466299862448421</v>
      </c>
      <c r="N159">
        <v>0.4</v>
      </c>
      <c r="O159">
        <v>1.1710971071516161</v>
      </c>
    </row>
    <row r="160" spans="1:15" x14ac:dyDescent="0.25">
      <c r="A160">
        <v>269</v>
      </c>
      <c r="B160" t="s">
        <v>32</v>
      </c>
      <c r="C160" t="s">
        <v>340</v>
      </c>
      <c r="D160" t="s">
        <v>219</v>
      </c>
      <c r="E160" t="s">
        <v>332</v>
      </c>
      <c r="F160">
        <v>2010</v>
      </c>
      <c r="G160" t="s">
        <v>335</v>
      </c>
      <c r="H160">
        <v>0.2</v>
      </c>
      <c r="I160">
        <v>0.67103347889374099</v>
      </c>
      <c r="J160">
        <v>0.41253263707571797</v>
      </c>
      <c r="K160">
        <v>0.49576271186440674</v>
      </c>
      <c r="L160">
        <v>0.67103347889374099</v>
      </c>
      <c r="M160">
        <v>0.49576271186440674</v>
      </c>
      <c r="N160">
        <v>0.41253263707571797</v>
      </c>
      <c r="O160">
        <v>1.1667961907581477</v>
      </c>
    </row>
    <row r="161" spans="1:15" x14ac:dyDescent="0.25">
      <c r="A161">
        <v>499</v>
      </c>
      <c r="B161" t="s">
        <v>32</v>
      </c>
      <c r="C161" t="s">
        <v>667</v>
      </c>
      <c r="D161" t="s">
        <v>75</v>
      </c>
      <c r="E161" t="s">
        <v>631</v>
      </c>
      <c r="F161">
        <v>2010</v>
      </c>
      <c r="G161" t="s">
        <v>632</v>
      </c>
      <c r="H161">
        <v>0.2</v>
      </c>
      <c r="I161">
        <v>0.57125154894671626</v>
      </c>
      <c r="J161">
        <v>0.4</v>
      </c>
      <c r="K161">
        <v>0.56521739130434778</v>
      </c>
      <c r="L161">
        <v>0.57125154894671626</v>
      </c>
      <c r="M161">
        <v>0.56521739130434778</v>
      </c>
      <c r="N161">
        <v>0.4</v>
      </c>
      <c r="O161">
        <v>1.1364689402510639</v>
      </c>
    </row>
    <row r="162" spans="1:15" x14ac:dyDescent="0.25">
      <c r="A162">
        <v>365</v>
      </c>
      <c r="B162" t="s">
        <v>32</v>
      </c>
      <c r="C162" t="s">
        <v>483</v>
      </c>
      <c r="D162" t="s">
        <v>117</v>
      </c>
      <c r="E162" t="s">
        <v>463</v>
      </c>
      <c r="F162">
        <v>2010</v>
      </c>
      <c r="G162" t="s">
        <v>484</v>
      </c>
      <c r="H162">
        <v>0.4</v>
      </c>
      <c r="I162">
        <v>0.56151035322777099</v>
      </c>
      <c r="J162">
        <v>0.56227758007117434</v>
      </c>
      <c r="K162">
        <v>0.4</v>
      </c>
      <c r="L162">
        <v>0.56227758007117434</v>
      </c>
      <c r="M162">
        <v>0.56151035322777099</v>
      </c>
      <c r="N162">
        <v>0.4</v>
      </c>
      <c r="O162">
        <v>1.1237879332989453</v>
      </c>
    </row>
    <row r="163" spans="1:15" x14ac:dyDescent="0.25">
      <c r="A163">
        <v>114</v>
      </c>
      <c r="B163" t="s">
        <v>32</v>
      </c>
      <c r="C163" t="s">
        <v>64</v>
      </c>
      <c r="D163" t="s">
        <v>65</v>
      </c>
      <c r="E163" t="s">
        <v>62</v>
      </c>
      <c r="F163">
        <v>2010</v>
      </c>
      <c r="G163" t="s">
        <v>63</v>
      </c>
      <c r="H163">
        <v>0.57838660578386614</v>
      </c>
      <c r="I163">
        <v>0</v>
      </c>
      <c r="J163">
        <v>0</v>
      </c>
      <c r="K163">
        <v>0.5</v>
      </c>
      <c r="L163">
        <v>0.57838660578386614</v>
      </c>
      <c r="M163">
        <v>0.5</v>
      </c>
      <c r="N163">
        <v>0</v>
      </c>
      <c r="O163">
        <v>1.0783866057838662</v>
      </c>
    </row>
    <row r="164" spans="1:15" x14ac:dyDescent="0.25">
      <c r="A164">
        <v>230</v>
      </c>
      <c r="B164" t="s">
        <v>32</v>
      </c>
      <c r="C164" t="s">
        <v>290</v>
      </c>
      <c r="D164" t="s">
        <v>291</v>
      </c>
      <c r="E164" t="s">
        <v>269</v>
      </c>
      <c r="F164">
        <v>2011</v>
      </c>
      <c r="G164" t="s">
        <v>270</v>
      </c>
      <c r="H164">
        <v>0.4</v>
      </c>
      <c r="I164">
        <v>0.46378269617706241</v>
      </c>
      <c r="J164">
        <v>0.51215559157212309</v>
      </c>
      <c r="K164">
        <v>0.56385542168674696</v>
      </c>
      <c r="L164">
        <v>0.56385542168674696</v>
      </c>
      <c r="M164">
        <v>0.51215559157212309</v>
      </c>
      <c r="N164">
        <v>0.46378269617706241</v>
      </c>
      <c r="O164">
        <v>1.0760110132588701</v>
      </c>
    </row>
    <row r="165" spans="1:15" x14ac:dyDescent="0.25">
      <c r="A165">
        <v>366</v>
      </c>
      <c r="B165" t="s">
        <v>32</v>
      </c>
      <c r="C165" t="s">
        <v>485</v>
      </c>
      <c r="D165" t="s">
        <v>145</v>
      </c>
      <c r="E165" t="s">
        <v>463</v>
      </c>
      <c r="F165">
        <v>2010</v>
      </c>
      <c r="G165" t="s">
        <v>467</v>
      </c>
      <c r="H165">
        <v>0.54755043227665712</v>
      </c>
      <c r="I165">
        <v>0.5032751091703056</v>
      </c>
      <c r="J165">
        <v>0.4</v>
      </c>
      <c r="K165">
        <v>0.4</v>
      </c>
      <c r="L165">
        <v>0.54755043227665712</v>
      </c>
      <c r="M165">
        <v>0.5032751091703056</v>
      </c>
      <c r="N165">
        <v>0.4</v>
      </c>
      <c r="O165">
        <v>1.0508255414469627</v>
      </c>
    </row>
    <row r="166" spans="1:15" x14ac:dyDescent="0.25">
      <c r="A166">
        <v>296</v>
      </c>
      <c r="B166" t="s">
        <v>32</v>
      </c>
      <c r="C166" t="s">
        <v>387</v>
      </c>
      <c r="D166" t="s">
        <v>388</v>
      </c>
      <c r="E166" t="s">
        <v>368</v>
      </c>
      <c r="F166">
        <v>2010</v>
      </c>
      <c r="G166" t="s">
        <v>389</v>
      </c>
      <c r="H166">
        <v>0.2</v>
      </c>
      <c r="I166">
        <v>0.65021156558533144</v>
      </c>
      <c r="J166">
        <v>0</v>
      </c>
      <c r="K166">
        <v>0.4</v>
      </c>
      <c r="L166">
        <v>0.65021156558533144</v>
      </c>
      <c r="M166">
        <v>0.4</v>
      </c>
      <c r="N166">
        <v>0.2</v>
      </c>
      <c r="O166">
        <v>1.0502115655853315</v>
      </c>
    </row>
    <row r="167" spans="1:15" x14ac:dyDescent="0.25">
      <c r="A167">
        <v>270</v>
      </c>
      <c r="B167" t="s">
        <v>32</v>
      </c>
      <c r="C167" t="s">
        <v>341</v>
      </c>
      <c r="D167" t="s">
        <v>342</v>
      </c>
      <c r="E167" t="s">
        <v>332</v>
      </c>
      <c r="F167">
        <v>2010</v>
      </c>
      <c r="G167">
        <v>16</v>
      </c>
      <c r="H167">
        <v>0</v>
      </c>
      <c r="I167">
        <v>0</v>
      </c>
      <c r="J167">
        <v>0.4</v>
      </c>
      <c r="K167">
        <v>0.53917050691244239</v>
      </c>
      <c r="L167">
        <v>0.53917050691244239</v>
      </c>
      <c r="M167">
        <v>0.4</v>
      </c>
      <c r="N167">
        <v>0</v>
      </c>
      <c r="O167">
        <v>0.93917050691244242</v>
      </c>
    </row>
    <row r="168" spans="1:15" x14ac:dyDescent="0.25">
      <c r="A168">
        <v>497</v>
      </c>
      <c r="B168" t="s">
        <v>32</v>
      </c>
      <c r="C168" t="s">
        <v>666</v>
      </c>
      <c r="D168" t="s">
        <v>157</v>
      </c>
      <c r="E168" t="s">
        <v>631</v>
      </c>
      <c r="F168">
        <v>2011</v>
      </c>
      <c r="G168" t="s">
        <v>632</v>
      </c>
      <c r="H168">
        <v>0.2</v>
      </c>
      <c r="I168">
        <v>0.2</v>
      </c>
      <c r="J168">
        <v>0</v>
      </c>
      <c r="K168">
        <v>0.72897196261682251</v>
      </c>
      <c r="L168">
        <v>0.72897196261682251</v>
      </c>
      <c r="M168">
        <v>0.2</v>
      </c>
      <c r="N168">
        <v>0.2</v>
      </c>
      <c r="O168">
        <v>0.92897196261682247</v>
      </c>
    </row>
    <row r="169" spans="1:15" x14ac:dyDescent="0.25">
      <c r="A169">
        <v>134</v>
      </c>
      <c r="B169" t="s">
        <v>32</v>
      </c>
      <c r="C169" t="s">
        <v>113</v>
      </c>
      <c r="D169" t="s">
        <v>114</v>
      </c>
      <c r="E169" t="s">
        <v>78</v>
      </c>
      <c r="F169">
        <v>2010</v>
      </c>
      <c r="G169" t="s">
        <v>115</v>
      </c>
      <c r="H169">
        <v>0.49414824447334205</v>
      </c>
      <c r="I169">
        <v>0.4</v>
      </c>
      <c r="J169">
        <v>0.4</v>
      </c>
      <c r="K169">
        <v>0.4</v>
      </c>
      <c r="L169">
        <v>0.49414824447334205</v>
      </c>
      <c r="M169">
        <v>0.4</v>
      </c>
      <c r="N169">
        <v>0.4</v>
      </c>
      <c r="O169">
        <v>0.89414824447334207</v>
      </c>
    </row>
    <row r="170" spans="1:15" x14ac:dyDescent="0.25">
      <c r="A170">
        <v>232</v>
      </c>
      <c r="B170" t="s">
        <v>32</v>
      </c>
      <c r="C170" t="s">
        <v>293</v>
      </c>
      <c r="D170" t="s">
        <v>38</v>
      </c>
      <c r="E170" t="s">
        <v>269</v>
      </c>
      <c r="F170">
        <v>2010</v>
      </c>
      <c r="G170" t="s">
        <v>270</v>
      </c>
      <c r="H170">
        <v>0</v>
      </c>
      <c r="I170">
        <v>0</v>
      </c>
      <c r="J170">
        <v>0</v>
      </c>
      <c r="K170">
        <v>0.89312977099236646</v>
      </c>
      <c r="L170">
        <v>0.89312977099236646</v>
      </c>
      <c r="M170">
        <v>0</v>
      </c>
      <c r="N170">
        <v>0</v>
      </c>
      <c r="O170">
        <v>0.89312977099236646</v>
      </c>
    </row>
    <row r="171" spans="1:15" x14ac:dyDescent="0.25">
      <c r="A171">
        <v>105</v>
      </c>
      <c r="B171" t="s">
        <v>32</v>
      </c>
      <c r="C171" t="s">
        <v>33</v>
      </c>
      <c r="D171" t="s">
        <v>34</v>
      </c>
      <c r="E171" t="s">
        <v>35</v>
      </c>
      <c r="F171">
        <v>2010</v>
      </c>
      <c r="G171" t="s">
        <v>36</v>
      </c>
      <c r="H171">
        <v>0.4</v>
      </c>
      <c r="I171">
        <v>0.48628691983122357</v>
      </c>
      <c r="J171">
        <v>0.2</v>
      </c>
      <c r="K171">
        <v>0.2</v>
      </c>
      <c r="L171">
        <v>0.48628691983122357</v>
      </c>
      <c r="M171">
        <v>0.4</v>
      </c>
      <c r="N171">
        <v>0.2</v>
      </c>
      <c r="O171">
        <v>0.88628691983122354</v>
      </c>
    </row>
    <row r="172" spans="1:15" x14ac:dyDescent="0.25">
      <c r="A172">
        <v>233</v>
      </c>
      <c r="B172" t="s">
        <v>32</v>
      </c>
      <c r="C172" t="s">
        <v>294</v>
      </c>
      <c r="D172" t="s">
        <v>295</v>
      </c>
      <c r="E172" t="s">
        <v>269</v>
      </c>
      <c r="F172">
        <v>2011</v>
      </c>
      <c r="G172" t="s">
        <v>270</v>
      </c>
      <c r="H172">
        <v>0.4</v>
      </c>
      <c r="I172">
        <v>0.4822175732217574</v>
      </c>
      <c r="J172">
        <v>0.2</v>
      </c>
      <c r="K172">
        <v>0.4</v>
      </c>
      <c r="L172">
        <v>0.4822175732217574</v>
      </c>
      <c r="M172">
        <v>0.4</v>
      </c>
      <c r="N172">
        <v>0.4</v>
      </c>
      <c r="O172">
        <v>0.88221757322175742</v>
      </c>
    </row>
    <row r="173" spans="1:15" x14ac:dyDescent="0.25">
      <c r="A173">
        <v>301</v>
      </c>
      <c r="B173" t="s">
        <v>32</v>
      </c>
      <c r="C173" t="s">
        <v>394</v>
      </c>
      <c r="D173" t="s">
        <v>299</v>
      </c>
      <c r="E173" t="s">
        <v>368</v>
      </c>
      <c r="F173">
        <v>2010</v>
      </c>
      <c r="G173" t="s">
        <v>395</v>
      </c>
      <c r="H173">
        <v>0.47029702970297027</v>
      </c>
      <c r="I173">
        <v>0.2</v>
      </c>
      <c r="J173">
        <v>0.4</v>
      </c>
      <c r="K173">
        <v>0.2</v>
      </c>
      <c r="L173">
        <v>0.47029702970297027</v>
      </c>
      <c r="M173">
        <v>0.4</v>
      </c>
      <c r="N173">
        <v>0.2</v>
      </c>
      <c r="O173">
        <v>0.87029702970297029</v>
      </c>
    </row>
    <row r="174" spans="1:15" x14ac:dyDescent="0.25">
      <c r="A174">
        <v>298</v>
      </c>
      <c r="B174" t="s">
        <v>32</v>
      </c>
      <c r="C174" t="s">
        <v>391</v>
      </c>
      <c r="D174" t="s">
        <v>34</v>
      </c>
      <c r="E174" t="s">
        <v>368</v>
      </c>
      <c r="F174">
        <v>2010</v>
      </c>
      <c r="G174" t="s">
        <v>374</v>
      </c>
      <c r="H174">
        <v>0.2</v>
      </c>
      <c r="I174">
        <v>0.42883720930232561</v>
      </c>
      <c r="J174">
        <v>0.4</v>
      </c>
      <c r="K174">
        <v>0.4</v>
      </c>
      <c r="L174">
        <v>0.42883720930232561</v>
      </c>
      <c r="M174">
        <v>0.4</v>
      </c>
      <c r="N174">
        <v>0.4</v>
      </c>
      <c r="O174">
        <v>0.82883720930232563</v>
      </c>
    </row>
    <row r="175" spans="1:15" x14ac:dyDescent="0.25">
      <c r="A175">
        <v>235</v>
      </c>
      <c r="B175" t="s">
        <v>32</v>
      </c>
      <c r="C175" t="s">
        <v>297</v>
      </c>
      <c r="D175" t="s">
        <v>55</v>
      </c>
      <c r="E175" t="s">
        <v>269</v>
      </c>
      <c r="F175">
        <v>2011</v>
      </c>
      <c r="G175" t="s">
        <v>270</v>
      </c>
      <c r="H175">
        <v>0.4</v>
      </c>
      <c r="I175">
        <v>0.42527675276752769</v>
      </c>
      <c r="J175">
        <v>0.40254777070063696</v>
      </c>
      <c r="K175">
        <v>0.4</v>
      </c>
      <c r="L175">
        <v>0.42527675276752769</v>
      </c>
      <c r="M175">
        <v>0.40254777070063696</v>
      </c>
      <c r="N175">
        <v>0.4</v>
      </c>
      <c r="O175">
        <v>0.82782452346816471</v>
      </c>
    </row>
    <row r="176" spans="1:15" x14ac:dyDescent="0.25">
      <c r="A176">
        <v>559</v>
      </c>
      <c r="B176" t="s">
        <v>32</v>
      </c>
      <c r="C176" t="s">
        <v>218</v>
      </c>
      <c r="D176" t="s">
        <v>71</v>
      </c>
      <c r="E176" t="s">
        <v>35</v>
      </c>
      <c r="F176">
        <v>2011</v>
      </c>
      <c r="G176" t="s">
        <v>21</v>
      </c>
      <c r="H176">
        <v>0</v>
      </c>
      <c r="I176">
        <v>0.4</v>
      </c>
      <c r="J176">
        <v>0.42077230359520629</v>
      </c>
      <c r="K176">
        <v>0.4</v>
      </c>
      <c r="L176">
        <v>0.42077230359520629</v>
      </c>
      <c r="M176">
        <v>0.4</v>
      </c>
      <c r="N176">
        <v>0.4</v>
      </c>
      <c r="O176">
        <v>0.82077230359520637</v>
      </c>
    </row>
    <row r="177" spans="1:15" x14ac:dyDescent="0.25">
      <c r="A177">
        <v>503</v>
      </c>
      <c r="B177" t="s">
        <v>32</v>
      </c>
      <c r="C177" t="s">
        <v>672</v>
      </c>
      <c r="D177" t="s">
        <v>140</v>
      </c>
      <c r="E177" t="s">
        <v>631</v>
      </c>
      <c r="F177">
        <v>2010</v>
      </c>
      <c r="G177" t="s">
        <v>632</v>
      </c>
      <c r="H177">
        <v>0.2</v>
      </c>
      <c r="I177">
        <v>0.41531531531531529</v>
      </c>
      <c r="J177">
        <v>0.2</v>
      </c>
      <c r="K177">
        <v>0.4</v>
      </c>
      <c r="L177">
        <v>0.41531531531531529</v>
      </c>
      <c r="M177">
        <v>0.4</v>
      </c>
      <c r="N177">
        <v>0.2</v>
      </c>
      <c r="O177">
        <v>0.81531531531531531</v>
      </c>
    </row>
    <row r="178" spans="1:15" x14ac:dyDescent="0.25">
      <c r="A178">
        <v>539</v>
      </c>
      <c r="B178" t="s">
        <v>32</v>
      </c>
      <c r="C178" t="s">
        <v>706</v>
      </c>
      <c r="D178" t="s">
        <v>324</v>
      </c>
      <c r="E178" t="s">
        <v>631</v>
      </c>
      <c r="F178">
        <v>2010</v>
      </c>
      <c r="G178" t="s">
        <v>632</v>
      </c>
      <c r="H178">
        <v>0.2</v>
      </c>
      <c r="I178">
        <v>0.4</v>
      </c>
      <c r="J178">
        <v>0.41361256544502623</v>
      </c>
      <c r="K178">
        <v>0.4</v>
      </c>
      <c r="L178">
        <v>0.41361256544502623</v>
      </c>
      <c r="M178">
        <v>0.4</v>
      </c>
      <c r="N178">
        <v>0.4</v>
      </c>
      <c r="O178">
        <v>0.81361256544502625</v>
      </c>
    </row>
    <row r="179" spans="1:15" x14ac:dyDescent="0.25">
      <c r="A179">
        <v>110</v>
      </c>
      <c r="B179" t="s">
        <v>32</v>
      </c>
      <c r="C179" t="s">
        <v>51</v>
      </c>
      <c r="D179" t="s">
        <v>52</v>
      </c>
      <c r="E179" t="s">
        <v>35</v>
      </c>
      <c r="F179">
        <v>2011</v>
      </c>
      <c r="G179" t="s">
        <v>43</v>
      </c>
      <c r="H179">
        <v>0.2</v>
      </c>
      <c r="I179">
        <v>0.4</v>
      </c>
      <c r="J179">
        <v>0.4</v>
      </c>
      <c r="K179">
        <v>0</v>
      </c>
      <c r="L179">
        <v>0.4</v>
      </c>
      <c r="M179">
        <v>0.4</v>
      </c>
      <c r="N179">
        <v>0.2</v>
      </c>
      <c r="O179">
        <v>0.8</v>
      </c>
    </row>
    <row r="180" spans="1:15" x14ac:dyDescent="0.25">
      <c r="A180">
        <v>231</v>
      </c>
      <c r="B180" t="s">
        <v>32</v>
      </c>
      <c r="C180" t="s">
        <v>292</v>
      </c>
      <c r="D180" t="s">
        <v>178</v>
      </c>
      <c r="E180" t="s">
        <v>269</v>
      </c>
      <c r="F180">
        <v>2011</v>
      </c>
      <c r="G180" t="s">
        <v>270</v>
      </c>
      <c r="H180">
        <v>0.4</v>
      </c>
      <c r="I180">
        <v>0.4</v>
      </c>
      <c r="J180">
        <v>0</v>
      </c>
      <c r="K180">
        <v>0</v>
      </c>
      <c r="L180">
        <v>0.4</v>
      </c>
      <c r="M180">
        <v>0.4</v>
      </c>
      <c r="N180">
        <v>0</v>
      </c>
      <c r="O180">
        <v>0.8</v>
      </c>
    </row>
    <row r="181" spans="1:15" x14ac:dyDescent="0.25">
      <c r="A181">
        <v>504</v>
      </c>
      <c r="B181" t="s">
        <v>32</v>
      </c>
      <c r="C181" t="s">
        <v>673</v>
      </c>
      <c r="D181" t="s">
        <v>120</v>
      </c>
      <c r="E181" t="s">
        <v>631</v>
      </c>
      <c r="F181">
        <v>2010</v>
      </c>
      <c r="G181" t="s">
        <v>632</v>
      </c>
      <c r="H181">
        <v>0.2</v>
      </c>
      <c r="I181">
        <v>0</v>
      </c>
      <c r="J181">
        <v>0.4</v>
      </c>
      <c r="K181">
        <v>0.4</v>
      </c>
      <c r="L181">
        <v>0.4</v>
      </c>
      <c r="M181">
        <v>0.4</v>
      </c>
      <c r="N181">
        <v>0.2</v>
      </c>
      <c r="O181">
        <v>0.8</v>
      </c>
    </row>
    <row r="182" spans="1:15" x14ac:dyDescent="0.25">
      <c r="A182">
        <v>506</v>
      </c>
      <c r="B182" t="s">
        <v>32</v>
      </c>
      <c r="C182" t="s">
        <v>675</v>
      </c>
      <c r="D182" t="s">
        <v>178</v>
      </c>
      <c r="E182" t="s">
        <v>631</v>
      </c>
      <c r="F182">
        <v>2010</v>
      </c>
      <c r="G182" t="s">
        <v>632</v>
      </c>
      <c r="H182">
        <v>0.2</v>
      </c>
      <c r="I182">
        <v>0.2</v>
      </c>
      <c r="J182">
        <v>0.4</v>
      </c>
      <c r="K182">
        <v>0.4</v>
      </c>
      <c r="L182">
        <v>0.4</v>
      </c>
      <c r="M182">
        <v>0.4</v>
      </c>
      <c r="N182">
        <v>0.2</v>
      </c>
      <c r="O182">
        <v>0.8</v>
      </c>
    </row>
    <row r="183" spans="1:15" x14ac:dyDescent="0.25">
      <c r="A183">
        <v>596</v>
      </c>
      <c r="B183" t="s">
        <v>32</v>
      </c>
      <c r="C183" t="s">
        <v>784</v>
      </c>
      <c r="D183" t="s">
        <v>178</v>
      </c>
      <c r="E183" t="s">
        <v>62</v>
      </c>
      <c r="F183">
        <v>2010</v>
      </c>
      <c r="G183" t="s">
        <v>63</v>
      </c>
      <c r="H183">
        <v>0</v>
      </c>
      <c r="I183">
        <v>0.4</v>
      </c>
      <c r="J183">
        <v>0.4</v>
      </c>
      <c r="K183">
        <v>0.4</v>
      </c>
      <c r="L183">
        <v>0.4</v>
      </c>
      <c r="M183">
        <v>0.4</v>
      </c>
      <c r="N183">
        <v>0.4</v>
      </c>
      <c r="O183">
        <v>0.8</v>
      </c>
    </row>
    <row r="184" spans="1:15" x14ac:dyDescent="0.25">
      <c r="A184">
        <v>615</v>
      </c>
      <c r="B184" t="s">
        <v>32</v>
      </c>
      <c r="C184" t="s">
        <v>807</v>
      </c>
      <c r="D184" t="s">
        <v>34</v>
      </c>
      <c r="E184" t="s">
        <v>332</v>
      </c>
      <c r="F184">
        <v>2010</v>
      </c>
      <c r="G184">
        <v>146</v>
      </c>
      <c r="H184">
        <v>0</v>
      </c>
      <c r="I184">
        <v>0.4</v>
      </c>
      <c r="J184">
        <v>0</v>
      </c>
      <c r="K184">
        <v>0.4</v>
      </c>
      <c r="L184">
        <v>0.4</v>
      </c>
      <c r="M184">
        <v>0.4</v>
      </c>
      <c r="N184">
        <v>0</v>
      </c>
      <c r="O184">
        <v>0.8</v>
      </c>
    </row>
    <row r="185" spans="1:15" x14ac:dyDescent="0.25">
      <c r="A185">
        <v>302</v>
      </c>
      <c r="B185" t="s">
        <v>32</v>
      </c>
      <c r="C185" t="s">
        <v>396</v>
      </c>
      <c r="D185" t="s">
        <v>34</v>
      </c>
      <c r="E185" t="s">
        <v>368</v>
      </c>
      <c r="F185">
        <v>2011</v>
      </c>
      <c r="G185" t="s">
        <v>371</v>
      </c>
      <c r="H185">
        <v>0</v>
      </c>
      <c r="I185">
        <v>0.2</v>
      </c>
      <c r="J185">
        <v>0.53559322033898304</v>
      </c>
      <c r="K185">
        <v>0</v>
      </c>
      <c r="L185">
        <v>0.53559322033898304</v>
      </c>
      <c r="M185">
        <v>0.2</v>
      </c>
      <c r="N185">
        <v>0</v>
      </c>
      <c r="O185">
        <v>0.735593220338983</v>
      </c>
    </row>
    <row r="186" spans="1:15" x14ac:dyDescent="0.25">
      <c r="A186">
        <v>268</v>
      </c>
      <c r="B186" t="s">
        <v>32</v>
      </c>
      <c r="C186" t="s">
        <v>338</v>
      </c>
      <c r="D186" t="s">
        <v>75</v>
      </c>
      <c r="E186" t="s">
        <v>332</v>
      </c>
      <c r="F186">
        <v>2010</v>
      </c>
      <c r="G186" t="s">
        <v>339</v>
      </c>
      <c r="H186">
        <v>0.52126200274348422</v>
      </c>
      <c r="I186">
        <v>0</v>
      </c>
      <c r="J186">
        <v>0</v>
      </c>
      <c r="K186">
        <v>0.2</v>
      </c>
      <c r="L186">
        <v>0.52126200274348422</v>
      </c>
      <c r="M186">
        <v>0.2</v>
      </c>
      <c r="N186">
        <v>0</v>
      </c>
      <c r="O186">
        <v>0.72126200274348418</v>
      </c>
    </row>
    <row r="187" spans="1:15" x14ac:dyDescent="0.25">
      <c r="A187">
        <v>491</v>
      </c>
      <c r="B187" t="s">
        <v>32</v>
      </c>
      <c r="C187" t="s">
        <v>659</v>
      </c>
      <c r="D187" t="s">
        <v>138</v>
      </c>
      <c r="E187" t="s">
        <v>631</v>
      </c>
      <c r="F187">
        <v>2010</v>
      </c>
      <c r="G187" t="s">
        <v>632</v>
      </c>
      <c r="H187">
        <v>0.2</v>
      </c>
      <c r="I187">
        <v>0.2</v>
      </c>
      <c r="J187">
        <v>0.4</v>
      </c>
      <c r="K187">
        <v>0</v>
      </c>
      <c r="L187">
        <v>0.4</v>
      </c>
      <c r="M187">
        <v>0.2</v>
      </c>
      <c r="N187">
        <v>0.2</v>
      </c>
      <c r="O187">
        <v>0.60000000000000009</v>
      </c>
    </row>
    <row r="188" spans="1:15" x14ac:dyDescent="0.25">
      <c r="A188">
        <v>493</v>
      </c>
      <c r="B188" t="s">
        <v>32</v>
      </c>
      <c r="C188" t="s">
        <v>661</v>
      </c>
      <c r="D188" t="s">
        <v>352</v>
      </c>
      <c r="E188" t="s">
        <v>631</v>
      </c>
      <c r="F188">
        <v>2010</v>
      </c>
      <c r="G188" t="s">
        <v>632</v>
      </c>
      <c r="H188">
        <v>0.2</v>
      </c>
      <c r="I188">
        <v>0.2</v>
      </c>
      <c r="J188">
        <v>0.2</v>
      </c>
      <c r="K188">
        <v>0.4</v>
      </c>
      <c r="L188">
        <v>0.4</v>
      </c>
      <c r="M188">
        <v>0.2</v>
      </c>
      <c r="N188">
        <v>0.2</v>
      </c>
      <c r="O188">
        <v>0.60000000000000009</v>
      </c>
    </row>
    <row r="189" spans="1:15" x14ac:dyDescent="0.25">
      <c r="A189">
        <v>642</v>
      </c>
      <c r="B189" t="s">
        <v>32</v>
      </c>
      <c r="C189" t="s">
        <v>835</v>
      </c>
      <c r="D189" t="s">
        <v>407</v>
      </c>
      <c r="E189" t="s">
        <v>517</v>
      </c>
      <c r="F189">
        <v>2010</v>
      </c>
      <c r="G189" t="s">
        <v>168</v>
      </c>
      <c r="H189">
        <v>0</v>
      </c>
      <c r="I189">
        <v>0.2</v>
      </c>
      <c r="J189">
        <v>0</v>
      </c>
      <c r="K189">
        <v>0.4</v>
      </c>
      <c r="L189">
        <v>0.4</v>
      </c>
      <c r="M189">
        <v>0.2</v>
      </c>
      <c r="N189">
        <v>0</v>
      </c>
      <c r="O189">
        <v>0.60000000000000009</v>
      </c>
    </row>
    <row r="190" spans="1:15" x14ac:dyDescent="0.25">
      <c r="A190">
        <v>240</v>
      </c>
      <c r="B190" t="s">
        <v>32</v>
      </c>
      <c r="C190" t="s">
        <v>304</v>
      </c>
      <c r="D190" t="s">
        <v>178</v>
      </c>
      <c r="E190" t="s">
        <v>269</v>
      </c>
      <c r="F190">
        <v>2011</v>
      </c>
      <c r="G190" t="s">
        <v>270</v>
      </c>
      <c r="H190">
        <v>0.49868766404199483</v>
      </c>
      <c r="I190">
        <v>0</v>
      </c>
      <c r="J190">
        <v>0</v>
      </c>
      <c r="K190">
        <v>0</v>
      </c>
      <c r="L190">
        <v>0.49868766404199483</v>
      </c>
      <c r="M190">
        <v>0</v>
      </c>
      <c r="N190">
        <v>0</v>
      </c>
      <c r="O190">
        <v>0.49868766404199483</v>
      </c>
    </row>
    <row r="191" spans="1:15" x14ac:dyDescent="0.25">
      <c r="A191">
        <v>367</v>
      </c>
      <c r="B191" t="s">
        <v>32</v>
      </c>
      <c r="C191" t="s">
        <v>486</v>
      </c>
      <c r="D191" t="s">
        <v>254</v>
      </c>
      <c r="E191" t="s">
        <v>463</v>
      </c>
      <c r="F191">
        <v>2011</v>
      </c>
      <c r="G191" t="s">
        <v>487</v>
      </c>
      <c r="H191">
        <v>0</v>
      </c>
      <c r="I191">
        <v>0</v>
      </c>
      <c r="J191">
        <v>0</v>
      </c>
      <c r="K191">
        <v>0.42935779816513758</v>
      </c>
      <c r="L191">
        <v>0.42935779816513758</v>
      </c>
      <c r="M191">
        <v>0</v>
      </c>
      <c r="N191">
        <v>0</v>
      </c>
      <c r="O191">
        <v>0.42935779816513758</v>
      </c>
    </row>
    <row r="192" spans="1:15" x14ac:dyDescent="0.25">
      <c r="A192">
        <v>135</v>
      </c>
      <c r="B192" t="s">
        <v>32</v>
      </c>
      <c r="C192" t="s">
        <v>116</v>
      </c>
      <c r="D192" t="s">
        <v>117</v>
      </c>
      <c r="E192" t="s">
        <v>78</v>
      </c>
      <c r="F192">
        <v>2011</v>
      </c>
      <c r="G192" t="s">
        <v>118</v>
      </c>
      <c r="H192">
        <v>0</v>
      </c>
      <c r="I192">
        <v>0</v>
      </c>
      <c r="J192">
        <v>0</v>
      </c>
      <c r="K192">
        <v>0.40695652173913038</v>
      </c>
      <c r="L192">
        <v>0.40695652173913038</v>
      </c>
      <c r="M192">
        <v>0</v>
      </c>
      <c r="N192">
        <v>0</v>
      </c>
      <c r="O192">
        <v>0.40695652173913038</v>
      </c>
    </row>
    <row r="193" spans="1:15" x14ac:dyDescent="0.25">
      <c r="A193">
        <v>239</v>
      </c>
      <c r="B193" t="s">
        <v>32</v>
      </c>
      <c r="C193" t="s">
        <v>303</v>
      </c>
      <c r="D193" t="s">
        <v>38</v>
      </c>
      <c r="E193" t="s">
        <v>269</v>
      </c>
      <c r="F193">
        <v>2011</v>
      </c>
      <c r="G193" t="s">
        <v>270</v>
      </c>
      <c r="H193">
        <v>0.4</v>
      </c>
      <c r="I193">
        <v>0</v>
      </c>
      <c r="J193">
        <v>0</v>
      </c>
      <c r="K193">
        <v>0</v>
      </c>
      <c r="L193">
        <v>0.4</v>
      </c>
      <c r="M193">
        <v>0</v>
      </c>
      <c r="N193">
        <v>0</v>
      </c>
      <c r="O193">
        <v>0.4</v>
      </c>
    </row>
    <row r="194" spans="1:15" x14ac:dyDescent="0.25">
      <c r="A194">
        <v>297</v>
      </c>
      <c r="B194" t="s">
        <v>32</v>
      </c>
      <c r="C194" t="s">
        <v>390</v>
      </c>
      <c r="D194" t="s">
        <v>157</v>
      </c>
      <c r="E194" t="s">
        <v>368</v>
      </c>
      <c r="F194">
        <v>2010</v>
      </c>
      <c r="G194" t="s">
        <v>374</v>
      </c>
      <c r="H194">
        <v>0</v>
      </c>
      <c r="I194">
        <v>0</v>
      </c>
      <c r="J194">
        <v>0</v>
      </c>
      <c r="K194">
        <v>0.4</v>
      </c>
      <c r="L194">
        <v>0.4</v>
      </c>
      <c r="M194">
        <v>0</v>
      </c>
      <c r="N194">
        <v>0</v>
      </c>
      <c r="O194">
        <v>0.4</v>
      </c>
    </row>
    <row r="195" spans="1:15" x14ac:dyDescent="0.25">
      <c r="A195">
        <v>364</v>
      </c>
      <c r="B195" t="s">
        <v>32</v>
      </c>
      <c r="C195" t="s">
        <v>480</v>
      </c>
      <c r="D195" t="s">
        <v>481</v>
      </c>
      <c r="E195" t="s">
        <v>463</v>
      </c>
      <c r="F195">
        <v>2011</v>
      </c>
      <c r="G195" t="s">
        <v>482</v>
      </c>
      <c r="H195">
        <v>0.2</v>
      </c>
      <c r="I195">
        <v>0</v>
      </c>
      <c r="J195">
        <v>0</v>
      </c>
      <c r="K195">
        <v>0.2</v>
      </c>
      <c r="L195">
        <v>0.2</v>
      </c>
      <c r="M195">
        <v>0.2</v>
      </c>
      <c r="N195">
        <v>0</v>
      </c>
      <c r="O195">
        <v>0.4</v>
      </c>
    </row>
    <row r="196" spans="1:15" x14ac:dyDescent="0.25">
      <c r="A196">
        <v>401</v>
      </c>
      <c r="B196" t="s">
        <v>32</v>
      </c>
      <c r="C196" t="s">
        <v>528</v>
      </c>
      <c r="D196" t="s">
        <v>529</v>
      </c>
      <c r="E196" t="s">
        <v>517</v>
      </c>
      <c r="F196">
        <v>2011</v>
      </c>
      <c r="G196" t="s">
        <v>168</v>
      </c>
      <c r="H196">
        <v>0</v>
      </c>
      <c r="I196">
        <v>0</v>
      </c>
      <c r="J196">
        <v>0</v>
      </c>
      <c r="K196">
        <v>0.4</v>
      </c>
      <c r="L196">
        <v>0.4</v>
      </c>
      <c r="M196">
        <v>0</v>
      </c>
      <c r="N196">
        <v>0</v>
      </c>
      <c r="O196">
        <v>0.4</v>
      </c>
    </row>
    <row r="197" spans="1:15" x14ac:dyDescent="0.25">
      <c r="A197">
        <v>669</v>
      </c>
      <c r="B197" t="s">
        <v>32</v>
      </c>
      <c r="C197" t="s">
        <v>880</v>
      </c>
      <c r="D197" t="s">
        <v>509</v>
      </c>
      <c r="E197" t="s">
        <v>881</v>
      </c>
      <c r="F197">
        <v>2011</v>
      </c>
      <c r="G197" t="s">
        <v>811</v>
      </c>
      <c r="H197">
        <v>0</v>
      </c>
      <c r="I197">
        <v>0</v>
      </c>
      <c r="J197">
        <v>0.4</v>
      </c>
      <c r="K197">
        <v>0</v>
      </c>
      <c r="L197">
        <v>0.4</v>
      </c>
      <c r="M197">
        <v>0</v>
      </c>
      <c r="N197">
        <v>0</v>
      </c>
      <c r="O197">
        <v>0.4</v>
      </c>
    </row>
    <row r="198" spans="1:15" x14ac:dyDescent="0.25">
      <c r="A198">
        <v>170</v>
      </c>
      <c r="B198" t="s">
        <v>32</v>
      </c>
      <c r="C198" t="s">
        <v>188</v>
      </c>
      <c r="D198" t="s">
        <v>189</v>
      </c>
      <c r="E198" t="s">
        <v>190</v>
      </c>
      <c r="F198">
        <v>2010</v>
      </c>
      <c r="G198" t="s">
        <v>191</v>
      </c>
      <c r="H198">
        <v>0.2</v>
      </c>
      <c r="I198">
        <v>0</v>
      </c>
      <c r="J198">
        <v>0</v>
      </c>
      <c r="K198">
        <v>0</v>
      </c>
      <c r="L198">
        <v>0.2</v>
      </c>
      <c r="M198">
        <v>0</v>
      </c>
      <c r="N198">
        <v>0</v>
      </c>
      <c r="O198">
        <v>0.2</v>
      </c>
    </row>
    <row r="199" spans="1:15" x14ac:dyDescent="0.25">
      <c r="A199">
        <v>495</v>
      </c>
      <c r="B199" t="s">
        <v>32</v>
      </c>
      <c r="C199" t="s">
        <v>664</v>
      </c>
      <c r="D199" t="s">
        <v>114</v>
      </c>
      <c r="E199" t="s">
        <v>631</v>
      </c>
      <c r="F199">
        <v>2010</v>
      </c>
      <c r="G199" t="s">
        <v>632</v>
      </c>
      <c r="H199">
        <v>0.2</v>
      </c>
      <c r="I199">
        <v>0</v>
      </c>
      <c r="J199">
        <v>0</v>
      </c>
      <c r="K199">
        <v>0</v>
      </c>
      <c r="L199">
        <v>0.2</v>
      </c>
      <c r="M199">
        <v>0</v>
      </c>
      <c r="N199">
        <v>0</v>
      </c>
      <c r="O199">
        <v>0.2</v>
      </c>
    </row>
    <row r="200" spans="1:15" x14ac:dyDescent="0.25">
      <c r="A200">
        <v>500</v>
      </c>
      <c r="B200" t="s">
        <v>32</v>
      </c>
      <c r="C200" t="s">
        <v>668</v>
      </c>
      <c r="D200" t="s">
        <v>407</v>
      </c>
      <c r="E200" t="s">
        <v>631</v>
      </c>
      <c r="F200">
        <v>2011</v>
      </c>
      <c r="G200" t="s">
        <v>632</v>
      </c>
      <c r="H200">
        <v>0.2</v>
      </c>
      <c r="I200">
        <v>0</v>
      </c>
      <c r="J200">
        <v>0</v>
      </c>
      <c r="K200">
        <v>0</v>
      </c>
      <c r="L200">
        <v>0.2</v>
      </c>
      <c r="M200">
        <v>0</v>
      </c>
      <c r="N200">
        <v>0</v>
      </c>
      <c r="O200">
        <v>0.2</v>
      </c>
    </row>
    <row r="201" spans="1:15" x14ac:dyDescent="0.25">
      <c r="A201">
        <v>234</v>
      </c>
      <c r="B201" t="s">
        <v>32</v>
      </c>
      <c r="C201" t="s">
        <v>296</v>
      </c>
      <c r="D201" t="s">
        <v>140</v>
      </c>
      <c r="E201" t="s">
        <v>269</v>
      </c>
      <c r="F201">
        <v>2011</v>
      </c>
      <c r="G201" t="s">
        <v>270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</row>
    <row r="202" spans="1:15" x14ac:dyDescent="0.25">
      <c r="A202">
        <v>351</v>
      </c>
      <c r="B202" t="s">
        <v>32</v>
      </c>
      <c r="C202" t="s">
        <v>453</v>
      </c>
      <c r="D202" t="s">
        <v>71</v>
      </c>
      <c r="E202" t="s">
        <v>454</v>
      </c>
      <c r="F202">
        <v>2011</v>
      </c>
      <c r="G202" t="s">
        <v>455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</row>
    <row r="203" spans="1:15" x14ac:dyDescent="0.25">
      <c r="A203">
        <v>494</v>
      </c>
      <c r="B203" t="s">
        <v>32</v>
      </c>
      <c r="C203" t="s">
        <v>662</v>
      </c>
      <c r="D203" t="s">
        <v>663</v>
      </c>
      <c r="E203" t="s">
        <v>631</v>
      </c>
      <c r="F203">
        <v>2011</v>
      </c>
      <c r="G203" t="s">
        <v>632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</row>
    <row r="204" spans="1:15" x14ac:dyDescent="0.25">
      <c r="A204">
        <v>502</v>
      </c>
      <c r="B204" t="s">
        <v>32</v>
      </c>
      <c r="C204" t="s">
        <v>670</v>
      </c>
      <c r="D204" t="s">
        <v>671</v>
      </c>
      <c r="E204" t="s">
        <v>631</v>
      </c>
      <c r="F204">
        <v>2010</v>
      </c>
      <c r="G204" t="s">
        <v>632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</row>
    <row r="205" spans="1:15" x14ac:dyDescent="0.25">
      <c r="A205">
        <v>507</v>
      </c>
      <c r="B205" t="s">
        <v>32</v>
      </c>
      <c r="C205" t="s">
        <v>490</v>
      </c>
      <c r="D205" t="s">
        <v>529</v>
      </c>
      <c r="E205" t="s">
        <v>631</v>
      </c>
      <c r="F205">
        <v>2010</v>
      </c>
      <c r="G205" t="s">
        <v>632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</row>
    <row r="206" spans="1:15" x14ac:dyDescent="0.25">
      <c r="A206">
        <v>538</v>
      </c>
      <c r="B206" t="s">
        <v>32</v>
      </c>
      <c r="C206" t="s">
        <v>697</v>
      </c>
      <c r="D206" t="s">
        <v>705</v>
      </c>
      <c r="E206" t="s">
        <v>631</v>
      </c>
      <c r="F206">
        <v>2010</v>
      </c>
      <c r="G206" t="s">
        <v>632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</row>
    <row r="207" spans="1:15" x14ac:dyDescent="0.25">
      <c r="A207">
        <v>560</v>
      </c>
      <c r="B207" t="s">
        <v>32</v>
      </c>
      <c r="C207" t="s">
        <v>648</v>
      </c>
      <c r="D207" t="s">
        <v>649</v>
      </c>
      <c r="E207" t="s">
        <v>649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</row>
    <row r="208" spans="1:15" x14ac:dyDescent="0.25">
      <c r="A208" s="2">
        <v>243</v>
      </c>
      <c r="B208" s="2" t="s">
        <v>66</v>
      </c>
      <c r="C208" s="2" t="s">
        <v>308</v>
      </c>
      <c r="D208" s="2" t="s">
        <v>309</v>
      </c>
      <c r="E208" s="2" t="s">
        <v>269</v>
      </c>
      <c r="F208" s="2">
        <v>2009</v>
      </c>
      <c r="G208" s="2" t="s">
        <v>270</v>
      </c>
      <c r="H208" s="2">
        <v>0.2</v>
      </c>
      <c r="I208" s="2">
        <v>1</v>
      </c>
      <c r="J208" s="2">
        <v>1</v>
      </c>
      <c r="K208" s="2">
        <v>0.89974937343358397</v>
      </c>
      <c r="L208" s="2">
        <v>1</v>
      </c>
      <c r="M208" s="2">
        <v>1</v>
      </c>
      <c r="N208" s="2">
        <v>0.89974937343358397</v>
      </c>
      <c r="O208" s="2">
        <v>2</v>
      </c>
    </row>
    <row r="209" spans="1:15" x14ac:dyDescent="0.25">
      <c r="A209" s="2">
        <v>115</v>
      </c>
      <c r="B209" s="2" t="s">
        <v>66</v>
      </c>
      <c r="C209" s="2" t="s">
        <v>67</v>
      </c>
      <c r="D209" s="2" t="s">
        <v>68</v>
      </c>
      <c r="E209" s="2" t="s">
        <v>62</v>
      </c>
      <c r="F209" s="2">
        <v>2009</v>
      </c>
      <c r="G209" s="2" t="s">
        <v>69</v>
      </c>
      <c r="H209" s="2">
        <v>0.2</v>
      </c>
      <c r="I209" s="2">
        <v>0.7861736334405145</v>
      </c>
      <c r="J209" s="2">
        <v>0.9851380042462845</v>
      </c>
      <c r="K209" s="2">
        <v>1</v>
      </c>
      <c r="L209" s="2">
        <v>1</v>
      </c>
      <c r="M209" s="2">
        <v>0.9851380042462845</v>
      </c>
      <c r="N209" s="2">
        <v>0.7861736334405145</v>
      </c>
      <c r="O209" s="2">
        <v>1.9851380042462845</v>
      </c>
    </row>
    <row r="210" spans="1:15" x14ac:dyDescent="0.25">
      <c r="A210" s="2">
        <v>305</v>
      </c>
      <c r="B210" s="2" t="s">
        <v>66</v>
      </c>
      <c r="C210" s="2" t="s">
        <v>399</v>
      </c>
      <c r="D210" s="2" t="s">
        <v>138</v>
      </c>
      <c r="E210" s="2" t="s">
        <v>368</v>
      </c>
      <c r="F210" s="2">
        <v>2009</v>
      </c>
      <c r="G210" s="2" t="s">
        <v>395</v>
      </c>
      <c r="H210" s="2">
        <v>0.94098360655737712</v>
      </c>
      <c r="I210" s="2">
        <v>0.80427631578947367</v>
      </c>
      <c r="J210" s="2">
        <v>0.81690140845070425</v>
      </c>
      <c r="K210" s="2">
        <v>0.8447058823529412</v>
      </c>
      <c r="L210" s="2">
        <v>0.94098360655737712</v>
      </c>
      <c r="M210" s="2">
        <v>0.8447058823529412</v>
      </c>
      <c r="N210" s="2">
        <v>0.81690140845070425</v>
      </c>
      <c r="O210" s="2">
        <v>1.7856894889103183</v>
      </c>
    </row>
    <row r="211" spans="1:15" x14ac:dyDescent="0.25">
      <c r="A211" s="2">
        <v>333</v>
      </c>
      <c r="B211" s="2" t="s">
        <v>66</v>
      </c>
      <c r="C211" s="2" t="s">
        <v>425</v>
      </c>
      <c r="D211" s="2" t="s">
        <v>68</v>
      </c>
      <c r="E211" s="2" t="s">
        <v>368</v>
      </c>
      <c r="F211" s="2">
        <v>2009</v>
      </c>
      <c r="G211" s="2" t="s">
        <v>395</v>
      </c>
      <c r="H211" s="2">
        <v>1</v>
      </c>
      <c r="I211" s="2">
        <v>0.74203338391502272</v>
      </c>
      <c r="J211" s="2">
        <v>0.2</v>
      </c>
      <c r="K211" s="2">
        <v>0.51139601139601154</v>
      </c>
      <c r="L211" s="2">
        <v>1</v>
      </c>
      <c r="M211" s="2">
        <v>0.74203338391502272</v>
      </c>
      <c r="N211" s="2">
        <v>0.51139601139601154</v>
      </c>
      <c r="O211" s="2">
        <v>1.7420333839150226</v>
      </c>
    </row>
    <row r="212" spans="1:15" x14ac:dyDescent="0.25">
      <c r="A212" s="2">
        <v>306</v>
      </c>
      <c r="B212" s="2" t="s">
        <v>66</v>
      </c>
      <c r="C212" s="2" t="s">
        <v>400</v>
      </c>
      <c r="D212" s="2" t="s">
        <v>401</v>
      </c>
      <c r="E212" s="2" t="s">
        <v>368</v>
      </c>
      <c r="F212" s="2">
        <v>2009</v>
      </c>
      <c r="G212" s="2" t="s">
        <v>374</v>
      </c>
      <c r="H212" s="2">
        <v>0</v>
      </c>
      <c r="I212" s="2">
        <v>0.2</v>
      </c>
      <c r="J212" s="2">
        <v>0.71274961597542241</v>
      </c>
      <c r="K212" s="2">
        <v>0.82339449541284415</v>
      </c>
      <c r="L212" s="2">
        <v>0.82339449541284415</v>
      </c>
      <c r="M212" s="2">
        <v>0.71274961597542241</v>
      </c>
      <c r="N212" s="2">
        <v>0.2</v>
      </c>
      <c r="O212" s="2">
        <v>1.5361441113882666</v>
      </c>
    </row>
    <row r="213" spans="1:15" x14ac:dyDescent="0.25">
      <c r="A213" s="2">
        <v>510</v>
      </c>
      <c r="B213" s="2" t="s">
        <v>66</v>
      </c>
      <c r="C213" s="2" t="s">
        <v>679</v>
      </c>
      <c r="D213" s="2" t="s">
        <v>75</v>
      </c>
      <c r="E213" s="2" t="s">
        <v>631</v>
      </c>
      <c r="F213" s="2">
        <v>2009</v>
      </c>
      <c r="G213" s="2" t="s">
        <v>632</v>
      </c>
      <c r="H213" s="2">
        <v>0.2</v>
      </c>
      <c r="I213" s="2">
        <v>0.82881355932203382</v>
      </c>
      <c r="J213" s="2">
        <v>0.53890824622531941</v>
      </c>
      <c r="K213" s="2">
        <v>0.64221824686940976</v>
      </c>
      <c r="L213" s="2">
        <v>0.82881355932203382</v>
      </c>
      <c r="M213" s="2">
        <v>0.64221824686940976</v>
      </c>
      <c r="N213" s="2">
        <v>0.53890824622531941</v>
      </c>
      <c r="O213" s="2">
        <v>1.4710318061914436</v>
      </c>
    </row>
    <row r="214" spans="1:15" x14ac:dyDescent="0.25">
      <c r="A214" s="2">
        <v>117</v>
      </c>
      <c r="B214" s="2" t="s">
        <v>66</v>
      </c>
      <c r="C214" s="2" t="s">
        <v>72</v>
      </c>
      <c r="D214" s="2" t="s">
        <v>55</v>
      </c>
      <c r="E214" s="2" t="s">
        <v>62</v>
      </c>
      <c r="F214" s="2">
        <v>2008</v>
      </c>
      <c r="G214" s="2" t="s">
        <v>63</v>
      </c>
      <c r="H214" s="2">
        <v>0.2</v>
      </c>
      <c r="I214" s="2">
        <v>0.72876304023845018</v>
      </c>
      <c r="J214" s="2">
        <v>0.2</v>
      </c>
      <c r="K214" s="2">
        <v>0.69305019305019322</v>
      </c>
      <c r="L214" s="2">
        <v>0.72876304023845018</v>
      </c>
      <c r="M214" s="2">
        <v>0.69305019305019322</v>
      </c>
      <c r="N214" s="2">
        <v>0.2</v>
      </c>
      <c r="O214" s="2">
        <v>1.4218132332886433</v>
      </c>
    </row>
    <row r="215" spans="1:15" x14ac:dyDescent="0.25">
      <c r="A215" s="2">
        <v>541</v>
      </c>
      <c r="B215" s="2" t="s">
        <v>66</v>
      </c>
      <c r="C215" s="2" t="s">
        <v>707</v>
      </c>
      <c r="D215" s="2" t="s">
        <v>120</v>
      </c>
      <c r="E215" s="2" t="s">
        <v>631</v>
      </c>
      <c r="F215" s="2">
        <v>2009</v>
      </c>
      <c r="G215" s="2" t="s">
        <v>696</v>
      </c>
      <c r="H215" s="2">
        <v>0.7247474747474747</v>
      </c>
      <c r="I215" s="2">
        <v>0.67728531855955687</v>
      </c>
      <c r="J215" s="2">
        <v>0.60025873221216042</v>
      </c>
      <c r="K215" s="2">
        <v>0.56803797468354433</v>
      </c>
      <c r="L215" s="2">
        <v>0.7247474747474747</v>
      </c>
      <c r="M215" s="2">
        <v>0.67728531855955687</v>
      </c>
      <c r="N215" s="2">
        <v>0.60025873221216042</v>
      </c>
      <c r="O215" s="2">
        <v>1.4020327933070316</v>
      </c>
    </row>
    <row r="216" spans="1:15" x14ac:dyDescent="0.25">
      <c r="A216">
        <v>1166</v>
      </c>
      <c r="B216" t="s">
        <v>66</v>
      </c>
      <c r="C216" t="s">
        <v>753</v>
      </c>
      <c r="D216" t="s">
        <v>754</v>
      </c>
      <c r="E216" t="s">
        <v>170</v>
      </c>
      <c r="F216">
        <v>2009</v>
      </c>
      <c r="G216" t="s">
        <v>171</v>
      </c>
      <c r="H216">
        <v>0</v>
      </c>
      <c r="I216">
        <v>0.65200000000000002</v>
      </c>
      <c r="J216">
        <v>0</v>
      </c>
      <c r="K216">
        <v>0.74791666666666667</v>
      </c>
      <c r="L216">
        <v>0.74791666666666667</v>
      </c>
      <c r="M216">
        <v>0.65200000000000002</v>
      </c>
      <c r="N216">
        <v>0</v>
      </c>
      <c r="O216">
        <v>1.3999166666666667</v>
      </c>
    </row>
    <row r="217" spans="1:15" x14ac:dyDescent="0.25">
      <c r="A217">
        <v>564</v>
      </c>
      <c r="B217" t="s">
        <v>66</v>
      </c>
      <c r="C217" t="s">
        <v>725</v>
      </c>
      <c r="D217" t="s">
        <v>201</v>
      </c>
      <c r="E217" t="s">
        <v>234</v>
      </c>
      <c r="F217">
        <v>2009</v>
      </c>
      <c r="G217" t="s">
        <v>726</v>
      </c>
      <c r="H217">
        <v>0.68578255675029864</v>
      </c>
      <c r="I217">
        <v>0.68391608391608405</v>
      </c>
      <c r="J217">
        <v>0.6793557833089312</v>
      </c>
      <c r="K217">
        <v>0.61262798634812288</v>
      </c>
      <c r="L217">
        <v>0.68578255675029864</v>
      </c>
      <c r="M217">
        <v>0.68391608391608405</v>
      </c>
      <c r="N217">
        <v>0.6793557833089312</v>
      </c>
      <c r="O217">
        <v>1.3696986406663827</v>
      </c>
    </row>
    <row r="218" spans="1:15" x14ac:dyDescent="0.25">
      <c r="A218">
        <v>540</v>
      </c>
      <c r="B218" t="s">
        <v>66</v>
      </c>
      <c r="C218" t="s">
        <v>574</v>
      </c>
      <c r="D218" t="s">
        <v>261</v>
      </c>
      <c r="E218" t="s">
        <v>631</v>
      </c>
      <c r="F218">
        <v>2009</v>
      </c>
      <c r="G218" t="s">
        <v>696</v>
      </c>
      <c r="H218">
        <v>0.63146314631463141</v>
      </c>
      <c r="I218">
        <v>0.50102459016393441</v>
      </c>
      <c r="J218">
        <v>0.58883248730964466</v>
      </c>
      <c r="K218">
        <v>0.64568345323741005</v>
      </c>
      <c r="L218">
        <v>0.64568345323741005</v>
      </c>
      <c r="M218">
        <v>0.63146314631463141</v>
      </c>
      <c r="N218">
        <v>0.58883248730964466</v>
      </c>
      <c r="O218">
        <v>1.2771465995520415</v>
      </c>
    </row>
    <row r="219" spans="1:15" x14ac:dyDescent="0.25">
      <c r="A219">
        <v>508</v>
      </c>
      <c r="B219" t="s">
        <v>66</v>
      </c>
      <c r="C219" t="s">
        <v>676</v>
      </c>
      <c r="D219" t="s">
        <v>131</v>
      </c>
      <c r="E219" t="s">
        <v>631</v>
      </c>
      <c r="F219">
        <v>2009</v>
      </c>
      <c r="G219" t="s">
        <v>677</v>
      </c>
      <c r="H219">
        <v>0.56663376110562691</v>
      </c>
      <c r="I219">
        <v>0.6261203585147247</v>
      </c>
      <c r="J219">
        <v>0.56723716381418099</v>
      </c>
      <c r="K219">
        <v>0.46322580645161293</v>
      </c>
      <c r="L219">
        <v>0.6261203585147247</v>
      </c>
      <c r="M219">
        <v>0.56723716381418099</v>
      </c>
      <c r="N219">
        <v>0.56663376110562691</v>
      </c>
      <c r="O219">
        <v>1.1933575223289057</v>
      </c>
    </row>
    <row r="220" spans="1:15" x14ac:dyDescent="0.25">
      <c r="A220">
        <v>509</v>
      </c>
      <c r="B220" t="s">
        <v>66</v>
      </c>
      <c r="C220" t="s">
        <v>678</v>
      </c>
      <c r="D220" t="s">
        <v>138</v>
      </c>
      <c r="E220" t="s">
        <v>631</v>
      </c>
      <c r="F220">
        <v>2009</v>
      </c>
      <c r="G220" t="s">
        <v>632</v>
      </c>
      <c r="H220">
        <v>0.4</v>
      </c>
      <c r="I220">
        <v>0.4</v>
      </c>
      <c r="J220">
        <v>0.54588235294117637</v>
      </c>
      <c r="K220">
        <v>0.61367521367521372</v>
      </c>
      <c r="L220">
        <v>0.61367521367521372</v>
      </c>
      <c r="M220">
        <v>0.54588235294117637</v>
      </c>
      <c r="N220">
        <v>0.4</v>
      </c>
      <c r="O220">
        <v>1.1595575666163902</v>
      </c>
    </row>
    <row r="221" spans="1:15" x14ac:dyDescent="0.25">
      <c r="A221">
        <v>304</v>
      </c>
      <c r="B221" t="s">
        <v>66</v>
      </c>
      <c r="C221" t="s">
        <v>398</v>
      </c>
      <c r="D221" t="s">
        <v>68</v>
      </c>
      <c r="E221" t="s">
        <v>368</v>
      </c>
      <c r="F221">
        <v>2009</v>
      </c>
      <c r="G221" t="s">
        <v>395</v>
      </c>
      <c r="H221">
        <v>0.2</v>
      </c>
      <c r="I221">
        <v>0.43121693121693122</v>
      </c>
      <c r="J221">
        <v>0.49678800856531047</v>
      </c>
      <c r="K221">
        <v>0.62434782608695649</v>
      </c>
      <c r="L221">
        <v>0.62434782608695649</v>
      </c>
      <c r="M221">
        <v>0.49678800856531047</v>
      </c>
      <c r="N221">
        <v>0.43121693121693122</v>
      </c>
      <c r="O221">
        <v>1.1211358346522671</v>
      </c>
    </row>
    <row r="222" spans="1:15" x14ac:dyDescent="0.25">
      <c r="A222">
        <v>341</v>
      </c>
      <c r="B222" t="s">
        <v>66</v>
      </c>
      <c r="C222" t="s">
        <v>434</v>
      </c>
      <c r="D222" t="s">
        <v>299</v>
      </c>
      <c r="E222" t="s">
        <v>429</v>
      </c>
      <c r="F222">
        <v>2009</v>
      </c>
      <c r="G222">
        <v>168</v>
      </c>
      <c r="H222">
        <v>0.51387645478961508</v>
      </c>
      <c r="I222">
        <v>0.49096385542168675</v>
      </c>
      <c r="J222">
        <v>0.55436081242532853</v>
      </c>
      <c r="K222">
        <v>0</v>
      </c>
      <c r="L222">
        <v>0.55436081242532853</v>
      </c>
      <c r="M222">
        <v>0.51387645478961508</v>
      </c>
      <c r="N222">
        <v>0.49096385542168675</v>
      </c>
      <c r="O222">
        <v>1.0682372672149436</v>
      </c>
    </row>
    <row r="223" spans="1:15" x14ac:dyDescent="0.25">
      <c r="A223">
        <v>340</v>
      </c>
      <c r="B223" t="s">
        <v>66</v>
      </c>
      <c r="C223" t="s">
        <v>433</v>
      </c>
      <c r="D223" t="s">
        <v>71</v>
      </c>
      <c r="E223" t="s">
        <v>429</v>
      </c>
      <c r="F223">
        <v>2009</v>
      </c>
      <c r="G223">
        <v>168</v>
      </c>
      <c r="H223">
        <v>0.2</v>
      </c>
      <c r="I223">
        <v>0.50102459016393441</v>
      </c>
      <c r="J223">
        <v>0.4</v>
      </c>
      <c r="K223">
        <v>0</v>
      </c>
      <c r="L223">
        <v>0.50102459016393441</v>
      </c>
      <c r="M223">
        <v>0.4</v>
      </c>
      <c r="N223">
        <v>0.2</v>
      </c>
      <c r="O223">
        <v>0.90102459016393444</v>
      </c>
    </row>
    <row r="224" spans="1:15" x14ac:dyDescent="0.25">
      <c r="A224">
        <v>339</v>
      </c>
      <c r="B224" t="s">
        <v>66</v>
      </c>
      <c r="C224" t="s">
        <v>432</v>
      </c>
      <c r="D224" t="s">
        <v>68</v>
      </c>
      <c r="E224" t="s">
        <v>429</v>
      </c>
      <c r="F224">
        <v>2009</v>
      </c>
      <c r="G224">
        <v>168</v>
      </c>
      <c r="H224">
        <v>0.4</v>
      </c>
      <c r="I224">
        <v>0.47064485081809437</v>
      </c>
      <c r="J224">
        <v>0.4</v>
      </c>
      <c r="K224">
        <v>0</v>
      </c>
      <c r="L224">
        <v>0.47064485081809437</v>
      </c>
      <c r="M224">
        <v>0.4</v>
      </c>
      <c r="N224">
        <v>0.4</v>
      </c>
      <c r="O224">
        <v>0.8706448508180944</v>
      </c>
    </row>
    <row r="225" spans="1:15" x14ac:dyDescent="0.25">
      <c r="A225">
        <v>164</v>
      </c>
      <c r="B225" t="s">
        <v>66</v>
      </c>
      <c r="C225" t="s">
        <v>175</v>
      </c>
      <c r="D225" t="s">
        <v>176</v>
      </c>
      <c r="E225" t="s">
        <v>170</v>
      </c>
      <c r="F225">
        <v>2009</v>
      </c>
      <c r="G225" t="s">
        <v>171</v>
      </c>
      <c r="H225">
        <v>0.4</v>
      </c>
      <c r="I225">
        <v>0.4</v>
      </c>
      <c r="J225">
        <v>0.4</v>
      </c>
      <c r="K225">
        <v>0.43097238895558226</v>
      </c>
      <c r="L225">
        <v>0.43097238895558226</v>
      </c>
      <c r="M225">
        <v>0.4</v>
      </c>
      <c r="N225">
        <v>0.4</v>
      </c>
      <c r="O225">
        <v>0.83097238895558223</v>
      </c>
    </row>
    <row r="226" spans="1:15" x14ac:dyDescent="0.25">
      <c r="A226">
        <v>427</v>
      </c>
      <c r="B226" t="s">
        <v>66</v>
      </c>
      <c r="C226" t="s">
        <v>570</v>
      </c>
      <c r="D226" t="s">
        <v>34</v>
      </c>
      <c r="E226" t="s">
        <v>566</v>
      </c>
      <c r="F226">
        <v>2009</v>
      </c>
      <c r="G226" t="s">
        <v>571</v>
      </c>
      <c r="H226">
        <v>0.4</v>
      </c>
      <c r="I226">
        <v>0.4304577464788733</v>
      </c>
      <c r="J226">
        <v>0.2</v>
      </c>
      <c r="K226">
        <v>0.4</v>
      </c>
      <c r="L226">
        <v>0.4304577464788733</v>
      </c>
      <c r="M226">
        <v>0.4</v>
      </c>
      <c r="N226">
        <v>0.4</v>
      </c>
      <c r="O226">
        <v>0.83045774647887338</v>
      </c>
    </row>
    <row r="227" spans="1:15" x14ac:dyDescent="0.25">
      <c r="A227">
        <v>136</v>
      </c>
      <c r="B227" t="s">
        <v>66</v>
      </c>
      <c r="C227" t="s">
        <v>119</v>
      </c>
      <c r="D227" t="s">
        <v>120</v>
      </c>
      <c r="E227" t="s">
        <v>78</v>
      </c>
      <c r="F227">
        <v>2009</v>
      </c>
      <c r="G227" t="s">
        <v>121</v>
      </c>
      <c r="H227">
        <v>0.4</v>
      </c>
      <c r="I227">
        <v>0.4</v>
      </c>
      <c r="J227">
        <v>0.4</v>
      </c>
      <c r="K227">
        <v>0</v>
      </c>
      <c r="L227">
        <v>0.4</v>
      </c>
      <c r="M227">
        <v>0.4</v>
      </c>
      <c r="N227">
        <v>0.4</v>
      </c>
      <c r="O227">
        <v>0.8</v>
      </c>
    </row>
    <row r="228" spans="1:15" x14ac:dyDescent="0.25">
      <c r="A228">
        <v>338</v>
      </c>
      <c r="B228" t="s">
        <v>66</v>
      </c>
      <c r="C228" t="s">
        <v>431</v>
      </c>
      <c r="D228" t="s">
        <v>201</v>
      </c>
      <c r="E228" t="s">
        <v>429</v>
      </c>
      <c r="F228">
        <v>2009</v>
      </c>
      <c r="G228">
        <v>168</v>
      </c>
      <c r="H228">
        <v>0.2</v>
      </c>
      <c r="I228">
        <v>0.4</v>
      </c>
      <c r="J228">
        <v>0.4</v>
      </c>
      <c r="K228">
        <v>0</v>
      </c>
      <c r="L228">
        <v>0.4</v>
      </c>
      <c r="M228">
        <v>0.4</v>
      </c>
      <c r="N228">
        <v>0.2</v>
      </c>
      <c r="O228">
        <v>0.8</v>
      </c>
    </row>
    <row r="229" spans="1:15" x14ac:dyDescent="0.25">
      <c r="A229">
        <v>671</v>
      </c>
      <c r="B229" t="s">
        <v>66</v>
      </c>
      <c r="C229" t="s">
        <v>883</v>
      </c>
      <c r="D229" t="s">
        <v>71</v>
      </c>
      <c r="E229" t="s">
        <v>872</v>
      </c>
      <c r="F229">
        <v>2009</v>
      </c>
      <c r="G229" t="s">
        <v>884</v>
      </c>
      <c r="H229">
        <v>0</v>
      </c>
      <c r="I229">
        <v>0</v>
      </c>
      <c r="J229">
        <v>0.4</v>
      </c>
      <c r="K229">
        <v>0.4</v>
      </c>
      <c r="L229">
        <v>0.4</v>
      </c>
      <c r="M229">
        <v>0.4</v>
      </c>
      <c r="N229">
        <v>0</v>
      </c>
      <c r="O229">
        <v>0.8</v>
      </c>
    </row>
    <row r="230" spans="1:15" x14ac:dyDescent="0.25">
      <c r="A230">
        <v>166</v>
      </c>
      <c r="B230" t="s">
        <v>66</v>
      </c>
      <c r="C230" t="s">
        <v>179</v>
      </c>
      <c r="D230" t="s">
        <v>180</v>
      </c>
      <c r="E230" t="s">
        <v>170</v>
      </c>
      <c r="F230">
        <v>2009</v>
      </c>
      <c r="G230" t="s">
        <v>171</v>
      </c>
      <c r="H230">
        <v>0.2</v>
      </c>
      <c r="I230">
        <v>0</v>
      </c>
      <c r="J230">
        <v>0.5161290322580645</v>
      </c>
      <c r="K230">
        <v>0</v>
      </c>
      <c r="L230">
        <v>0.5161290322580645</v>
      </c>
      <c r="M230">
        <v>0.2</v>
      </c>
      <c r="N230">
        <v>0</v>
      </c>
      <c r="O230">
        <v>0.71612903225806446</v>
      </c>
    </row>
    <row r="231" spans="1:15" x14ac:dyDescent="0.25">
      <c r="A231">
        <v>343</v>
      </c>
      <c r="B231" t="s">
        <v>66</v>
      </c>
      <c r="C231" t="s">
        <v>436</v>
      </c>
      <c r="D231" t="s">
        <v>34</v>
      </c>
      <c r="E231" t="s">
        <v>429</v>
      </c>
      <c r="F231">
        <v>2009</v>
      </c>
      <c r="G231">
        <v>168</v>
      </c>
      <c r="H231">
        <v>0.2</v>
      </c>
      <c r="I231">
        <v>0</v>
      </c>
      <c r="J231">
        <v>0.43609022556390975</v>
      </c>
      <c r="K231">
        <v>0</v>
      </c>
      <c r="L231">
        <v>0.43609022556390975</v>
      </c>
      <c r="M231">
        <v>0.2</v>
      </c>
      <c r="N231">
        <v>0</v>
      </c>
      <c r="O231">
        <v>0.63609022556390982</v>
      </c>
    </row>
    <row r="232" spans="1:15" x14ac:dyDescent="0.25">
      <c r="A232">
        <v>428</v>
      </c>
      <c r="B232" t="s">
        <v>66</v>
      </c>
      <c r="C232" t="s">
        <v>572</v>
      </c>
      <c r="D232" t="s">
        <v>34</v>
      </c>
      <c r="E232" t="s">
        <v>566</v>
      </c>
      <c r="F232">
        <v>2009</v>
      </c>
      <c r="G232" t="s">
        <v>573</v>
      </c>
      <c r="H232">
        <v>0.2</v>
      </c>
      <c r="I232">
        <v>0.43466666666666665</v>
      </c>
      <c r="J232">
        <v>0</v>
      </c>
      <c r="K232">
        <v>0</v>
      </c>
      <c r="L232">
        <v>0.43466666666666665</v>
      </c>
      <c r="M232">
        <v>0.2</v>
      </c>
      <c r="N232">
        <v>0</v>
      </c>
      <c r="O232">
        <v>0.63466666666666671</v>
      </c>
    </row>
    <row r="233" spans="1:15" x14ac:dyDescent="0.25">
      <c r="A233">
        <v>426</v>
      </c>
      <c r="B233" t="s">
        <v>66</v>
      </c>
      <c r="C233" t="s">
        <v>570</v>
      </c>
      <c r="D233" t="s">
        <v>131</v>
      </c>
      <c r="E233" t="s">
        <v>566</v>
      </c>
      <c r="F233">
        <v>2009</v>
      </c>
      <c r="G233" t="s">
        <v>571</v>
      </c>
      <c r="H233">
        <v>0.2</v>
      </c>
      <c r="I233">
        <v>0.2</v>
      </c>
      <c r="J233">
        <v>0.2</v>
      </c>
      <c r="K233">
        <v>0.4</v>
      </c>
      <c r="L233">
        <v>0.4</v>
      </c>
      <c r="M233">
        <v>0.2</v>
      </c>
      <c r="N233">
        <v>0.2</v>
      </c>
      <c r="O233">
        <v>0.60000000000000009</v>
      </c>
    </row>
    <row r="234" spans="1:15" x14ac:dyDescent="0.25">
      <c r="A234">
        <v>618</v>
      </c>
      <c r="B234" t="s">
        <v>66</v>
      </c>
      <c r="C234" t="s">
        <v>809</v>
      </c>
      <c r="D234" t="s">
        <v>810</v>
      </c>
      <c r="E234" t="s">
        <v>768</v>
      </c>
      <c r="F234">
        <v>2009</v>
      </c>
      <c r="G234" t="s">
        <v>811</v>
      </c>
      <c r="H234">
        <v>0</v>
      </c>
      <c r="I234">
        <v>0.4</v>
      </c>
      <c r="J234">
        <v>0.2</v>
      </c>
      <c r="K234">
        <v>0</v>
      </c>
      <c r="L234">
        <v>0.4</v>
      </c>
      <c r="M234">
        <v>0.2</v>
      </c>
      <c r="N234">
        <v>0</v>
      </c>
      <c r="O234">
        <v>0.60000000000000009</v>
      </c>
    </row>
    <row r="235" spans="1:15" x14ac:dyDescent="0.25">
      <c r="A235">
        <v>342</v>
      </c>
      <c r="B235" t="s">
        <v>66</v>
      </c>
      <c r="C235" t="s">
        <v>435</v>
      </c>
      <c r="D235" t="s">
        <v>75</v>
      </c>
      <c r="E235" t="s">
        <v>429</v>
      </c>
      <c r="F235">
        <v>2009</v>
      </c>
      <c r="G235">
        <v>168</v>
      </c>
      <c r="H235">
        <v>0.48934356351236141</v>
      </c>
      <c r="I235">
        <v>0</v>
      </c>
      <c r="J235">
        <v>0</v>
      </c>
      <c r="K235">
        <v>0</v>
      </c>
      <c r="L235">
        <v>0.48934356351236141</v>
      </c>
      <c r="M235">
        <v>0</v>
      </c>
      <c r="N235">
        <v>0</v>
      </c>
      <c r="O235">
        <v>0.48934356351236141</v>
      </c>
    </row>
    <row r="236" spans="1:15" x14ac:dyDescent="0.25">
      <c r="A236">
        <v>165</v>
      </c>
      <c r="B236" t="s">
        <v>66</v>
      </c>
      <c r="C236" t="s">
        <v>177</v>
      </c>
      <c r="D236" t="s">
        <v>178</v>
      </c>
      <c r="E236" t="s">
        <v>170</v>
      </c>
      <c r="F236">
        <v>2009</v>
      </c>
      <c r="G236" t="s">
        <v>171</v>
      </c>
      <c r="H236">
        <v>0.2</v>
      </c>
      <c r="I236">
        <v>0.2</v>
      </c>
      <c r="J236">
        <v>0</v>
      </c>
      <c r="K236">
        <v>0</v>
      </c>
      <c r="L236">
        <v>0.2</v>
      </c>
      <c r="M236">
        <v>0.2</v>
      </c>
      <c r="N236">
        <v>0</v>
      </c>
      <c r="O236">
        <v>0.4</v>
      </c>
    </row>
    <row r="237" spans="1:15" x14ac:dyDescent="0.25">
      <c r="A237">
        <v>619</v>
      </c>
      <c r="B237" t="s">
        <v>66</v>
      </c>
      <c r="C237" t="s">
        <v>812</v>
      </c>
      <c r="D237" t="s">
        <v>38</v>
      </c>
      <c r="E237" t="s">
        <v>768</v>
      </c>
      <c r="F237">
        <v>2009</v>
      </c>
      <c r="G237" t="s">
        <v>811</v>
      </c>
      <c r="H237">
        <v>0</v>
      </c>
      <c r="I237">
        <v>0.4</v>
      </c>
      <c r="J237">
        <v>0</v>
      </c>
      <c r="K237">
        <v>0</v>
      </c>
      <c r="L237">
        <v>0.4</v>
      </c>
      <c r="M237">
        <v>0</v>
      </c>
      <c r="N237">
        <v>0</v>
      </c>
      <c r="O237">
        <v>0.4</v>
      </c>
    </row>
    <row r="238" spans="1:15" x14ac:dyDescent="0.25">
      <c r="A238">
        <v>620</v>
      </c>
      <c r="B238" t="s">
        <v>66</v>
      </c>
      <c r="C238" t="s">
        <v>813</v>
      </c>
      <c r="D238" t="s">
        <v>145</v>
      </c>
      <c r="E238" t="s">
        <v>768</v>
      </c>
      <c r="F238">
        <v>2009</v>
      </c>
      <c r="G238" t="s">
        <v>811</v>
      </c>
      <c r="H238">
        <v>0</v>
      </c>
      <c r="I238">
        <v>0.4</v>
      </c>
      <c r="J238">
        <v>0</v>
      </c>
      <c r="K238">
        <v>0</v>
      </c>
      <c r="L238">
        <v>0.4</v>
      </c>
      <c r="M238">
        <v>0</v>
      </c>
      <c r="N238">
        <v>0</v>
      </c>
      <c r="O238">
        <v>0.4</v>
      </c>
    </row>
    <row r="239" spans="1:15" x14ac:dyDescent="0.25">
      <c r="A239">
        <v>670</v>
      </c>
      <c r="B239" t="s">
        <v>66</v>
      </c>
      <c r="C239" t="s">
        <v>882</v>
      </c>
      <c r="D239" t="s">
        <v>407</v>
      </c>
      <c r="E239" t="s">
        <v>881</v>
      </c>
      <c r="F239">
        <v>2009</v>
      </c>
      <c r="G239" t="s">
        <v>811</v>
      </c>
      <c r="H239">
        <v>0</v>
      </c>
      <c r="I239">
        <v>0</v>
      </c>
      <c r="J239">
        <v>0.4</v>
      </c>
      <c r="K239">
        <v>0</v>
      </c>
      <c r="L239">
        <v>0.4</v>
      </c>
      <c r="M239">
        <v>0</v>
      </c>
      <c r="N239">
        <v>0</v>
      </c>
      <c r="O239">
        <v>0.4</v>
      </c>
    </row>
    <row r="240" spans="1:15" x14ac:dyDescent="0.25">
      <c r="A240">
        <v>563</v>
      </c>
      <c r="B240" t="s">
        <v>66</v>
      </c>
      <c r="C240" t="s">
        <v>722</v>
      </c>
      <c r="D240" t="s">
        <v>723</v>
      </c>
      <c r="E240" t="s">
        <v>269</v>
      </c>
      <c r="F240">
        <v>2009</v>
      </c>
      <c r="G240" t="s">
        <v>724</v>
      </c>
      <c r="H240">
        <v>0.2</v>
      </c>
      <c r="I240">
        <v>0</v>
      </c>
      <c r="J240">
        <v>0</v>
      </c>
      <c r="K240">
        <v>0</v>
      </c>
      <c r="L240">
        <v>0.2</v>
      </c>
      <c r="M240">
        <v>0</v>
      </c>
      <c r="N240">
        <v>0</v>
      </c>
      <c r="O240">
        <v>0.2</v>
      </c>
    </row>
    <row r="241" spans="1:15" x14ac:dyDescent="0.25">
      <c r="A241">
        <v>598</v>
      </c>
      <c r="B241" t="s">
        <v>66</v>
      </c>
      <c r="C241" t="s">
        <v>785</v>
      </c>
      <c r="D241" t="s">
        <v>785</v>
      </c>
      <c r="E241" t="s">
        <v>649</v>
      </c>
      <c r="F241">
        <v>2009</v>
      </c>
      <c r="G241" t="s">
        <v>69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</row>
    <row r="242" spans="1:15" x14ac:dyDescent="0.25">
      <c r="A242">
        <v>656</v>
      </c>
      <c r="B242" t="s">
        <v>66</v>
      </c>
      <c r="C242" t="s">
        <v>851</v>
      </c>
      <c r="D242" t="s">
        <v>852</v>
      </c>
      <c r="E242" t="s">
        <v>631</v>
      </c>
      <c r="F242">
        <v>2009</v>
      </c>
      <c r="G242" t="s">
        <v>632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</row>
    <row r="243" spans="1:15" x14ac:dyDescent="0.25">
      <c r="A243">
        <v>659</v>
      </c>
      <c r="B243" t="s">
        <v>66</v>
      </c>
      <c r="C243" t="s">
        <v>855</v>
      </c>
      <c r="D243" t="s">
        <v>856</v>
      </c>
      <c r="E243" t="s">
        <v>631</v>
      </c>
      <c r="F243">
        <v>2009</v>
      </c>
      <c r="G243" t="s">
        <v>632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</row>
    <row r="244" spans="1:15" x14ac:dyDescent="0.25">
      <c r="A244">
        <v>687</v>
      </c>
      <c r="B244" t="s">
        <v>66</v>
      </c>
      <c r="C244" t="s">
        <v>648</v>
      </c>
      <c r="D244" t="s">
        <v>649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</row>
    <row r="245" spans="1:15" x14ac:dyDescent="0.25">
      <c r="A245" s="2">
        <v>250</v>
      </c>
      <c r="B245" s="2" t="s">
        <v>23</v>
      </c>
      <c r="C245" s="2" t="s">
        <v>316</v>
      </c>
      <c r="D245" s="2" t="s">
        <v>317</v>
      </c>
      <c r="E245" s="2" t="s">
        <v>269</v>
      </c>
      <c r="F245" s="2">
        <v>2008</v>
      </c>
      <c r="G245" s="2" t="s">
        <v>270</v>
      </c>
      <c r="H245" s="2">
        <v>1</v>
      </c>
      <c r="I245" s="2">
        <v>0.81884057971014501</v>
      </c>
      <c r="J245" s="2">
        <v>0.94218415417558876</v>
      </c>
      <c r="K245" s="2">
        <v>1</v>
      </c>
      <c r="L245" s="2">
        <v>1</v>
      </c>
      <c r="M245" s="2">
        <v>1</v>
      </c>
      <c r="N245" s="2">
        <v>0.94218415417558876</v>
      </c>
      <c r="O245" s="2">
        <v>2</v>
      </c>
    </row>
    <row r="246" spans="1:15" x14ac:dyDescent="0.25">
      <c r="A246" s="2">
        <v>251</v>
      </c>
      <c r="B246" s="2" t="s">
        <v>23</v>
      </c>
      <c r="C246" s="2" t="s">
        <v>318</v>
      </c>
      <c r="D246" s="2" t="s">
        <v>176</v>
      </c>
      <c r="E246" s="2" t="s">
        <v>269</v>
      </c>
      <c r="F246" s="2">
        <v>2008</v>
      </c>
      <c r="G246" s="2" t="s">
        <v>270</v>
      </c>
      <c r="H246" s="2">
        <v>0.91176470588235292</v>
      </c>
      <c r="I246" s="2">
        <v>1</v>
      </c>
      <c r="J246" s="2">
        <v>0.96491228070175439</v>
      </c>
      <c r="K246" s="2">
        <v>0.97697368421052633</v>
      </c>
      <c r="L246" s="2">
        <v>1</v>
      </c>
      <c r="M246" s="2">
        <v>0.97697368421052633</v>
      </c>
      <c r="N246" s="2">
        <v>0.96491228070175439</v>
      </c>
      <c r="O246" s="2">
        <v>1.9769736842105263</v>
      </c>
    </row>
    <row r="247" spans="1:15" x14ac:dyDescent="0.25">
      <c r="A247" s="2">
        <v>370</v>
      </c>
      <c r="B247" s="2" t="s">
        <v>23</v>
      </c>
      <c r="C247" s="2" t="s">
        <v>490</v>
      </c>
      <c r="D247" s="2" t="s">
        <v>145</v>
      </c>
      <c r="E247" s="2" t="s">
        <v>463</v>
      </c>
      <c r="F247" s="2">
        <v>2008</v>
      </c>
      <c r="G247" s="2" t="s">
        <v>464</v>
      </c>
      <c r="H247" s="2">
        <v>0.2</v>
      </c>
      <c r="I247" s="2">
        <v>0.92433537832310841</v>
      </c>
      <c r="J247" s="2">
        <v>1</v>
      </c>
      <c r="K247" s="2">
        <v>0.73514851485148514</v>
      </c>
      <c r="L247" s="2">
        <v>1</v>
      </c>
      <c r="M247" s="2">
        <v>0.92433537832310841</v>
      </c>
      <c r="N247" s="2">
        <v>0.73514851485148514</v>
      </c>
      <c r="O247" s="2">
        <v>1.9243353783231085</v>
      </c>
    </row>
    <row r="248" spans="1:15" x14ac:dyDescent="0.25">
      <c r="A248" s="2">
        <v>244</v>
      </c>
      <c r="B248" s="2" t="s">
        <v>23</v>
      </c>
      <c r="C248" s="2" t="s">
        <v>310</v>
      </c>
      <c r="D248" s="2" t="s">
        <v>185</v>
      </c>
      <c r="E248" s="2" t="s">
        <v>269</v>
      </c>
      <c r="F248" s="2">
        <v>2008</v>
      </c>
      <c r="G248" s="2" t="s">
        <v>270</v>
      </c>
      <c r="H248" s="2">
        <v>0.2</v>
      </c>
      <c r="I248" s="2">
        <v>0</v>
      </c>
      <c r="J248" s="2">
        <v>0.81330868761552666</v>
      </c>
      <c r="K248" s="2">
        <v>0.9223602484472051</v>
      </c>
      <c r="L248" s="2">
        <v>0.9223602484472051</v>
      </c>
      <c r="M248" s="2">
        <v>0.81330868761552666</v>
      </c>
      <c r="N248" s="2">
        <v>0.2</v>
      </c>
      <c r="O248" s="2">
        <v>1.7356689360627318</v>
      </c>
    </row>
    <row r="249" spans="1:15" x14ac:dyDescent="0.25">
      <c r="A249" s="2">
        <v>567</v>
      </c>
      <c r="B249" s="2" t="s">
        <v>23</v>
      </c>
      <c r="C249" s="2" t="s">
        <v>732</v>
      </c>
      <c r="D249" s="2" t="s">
        <v>733</v>
      </c>
      <c r="E249" s="2" t="s">
        <v>734</v>
      </c>
      <c r="F249" s="2">
        <v>2008</v>
      </c>
      <c r="G249" s="2" t="s">
        <v>735</v>
      </c>
      <c r="H249" s="2">
        <v>0.60983606557377057</v>
      </c>
      <c r="I249" s="2">
        <v>0.91869918699187014</v>
      </c>
      <c r="J249" s="2">
        <v>0.78152753108348127</v>
      </c>
      <c r="K249" s="2">
        <v>0.59638554216867468</v>
      </c>
      <c r="L249" s="2">
        <v>0.91869918699187014</v>
      </c>
      <c r="M249" s="2">
        <v>0.78152753108348127</v>
      </c>
      <c r="N249" s="2">
        <v>0.60983606557377057</v>
      </c>
      <c r="O249" s="2">
        <v>1.7002267180753514</v>
      </c>
    </row>
    <row r="250" spans="1:15" x14ac:dyDescent="0.25">
      <c r="A250" s="2">
        <v>453</v>
      </c>
      <c r="B250" s="2" t="s">
        <v>23</v>
      </c>
      <c r="C250" s="2" t="s">
        <v>119</v>
      </c>
      <c r="D250" s="2" t="s">
        <v>157</v>
      </c>
      <c r="E250" s="2" t="s">
        <v>591</v>
      </c>
      <c r="F250" s="2">
        <v>2008</v>
      </c>
      <c r="G250" s="2" t="s">
        <v>612</v>
      </c>
      <c r="H250" s="2">
        <v>0.5971107544141252</v>
      </c>
      <c r="I250" s="2">
        <v>0.95560253699788589</v>
      </c>
      <c r="J250" s="2">
        <v>0.60439560439560436</v>
      </c>
      <c r="K250" s="2">
        <v>0.70047169811320753</v>
      </c>
      <c r="L250" s="2">
        <v>0.95560253699788589</v>
      </c>
      <c r="M250" s="2">
        <v>0.70047169811320753</v>
      </c>
      <c r="N250" s="2">
        <v>0.60439560439560436</v>
      </c>
      <c r="O250" s="2">
        <v>1.6560742351110935</v>
      </c>
    </row>
    <row r="251" spans="1:15" x14ac:dyDescent="0.25">
      <c r="A251" s="2">
        <v>512</v>
      </c>
      <c r="B251" s="2" t="s">
        <v>23</v>
      </c>
      <c r="C251" s="2" t="s">
        <v>479</v>
      </c>
      <c r="D251" s="2" t="s">
        <v>131</v>
      </c>
      <c r="E251" s="2" t="s">
        <v>631</v>
      </c>
      <c r="F251" s="2">
        <v>2008</v>
      </c>
      <c r="G251" s="2" t="s">
        <v>658</v>
      </c>
      <c r="H251" s="2">
        <v>0.74103585657370508</v>
      </c>
      <c r="I251" s="2">
        <v>0.84328358208955223</v>
      </c>
      <c r="J251" s="2">
        <v>0.2</v>
      </c>
      <c r="K251" s="2">
        <v>0.6859122401847576</v>
      </c>
      <c r="L251" s="2">
        <v>0.84328358208955223</v>
      </c>
      <c r="M251" s="2">
        <v>0.74103585657370508</v>
      </c>
      <c r="N251" s="2">
        <v>0.6859122401847576</v>
      </c>
      <c r="O251" s="2">
        <v>1.5843194386632573</v>
      </c>
    </row>
    <row r="252" spans="1:15" x14ac:dyDescent="0.25">
      <c r="A252" s="2">
        <v>369</v>
      </c>
      <c r="B252" s="2" t="s">
        <v>23</v>
      </c>
      <c r="C252" s="2" t="s">
        <v>489</v>
      </c>
      <c r="D252" s="2" t="s">
        <v>34</v>
      </c>
      <c r="E252" s="2" t="s">
        <v>463</v>
      </c>
      <c r="F252" s="2">
        <v>2008</v>
      </c>
      <c r="G252" s="2" t="s">
        <v>467</v>
      </c>
      <c r="H252" s="2">
        <v>0.2</v>
      </c>
      <c r="I252" s="2">
        <v>0.78065630397236629</v>
      </c>
      <c r="J252" s="2">
        <v>0.80145719489981782</v>
      </c>
      <c r="K252" s="2">
        <v>0.59758551307847085</v>
      </c>
      <c r="L252" s="2">
        <v>0.80145719489981782</v>
      </c>
      <c r="M252" s="2">
        <v>0.78065630397236629</v>
      </c>
      <c r="N252" s="2">
        <v>0.59758551307847085</v>
      </c>
      <c r="O252" s="2">
        <v>1.5821134988721841</v>
      </c>
    </row>
    <row r="253" spans="1:15" x14ac:dyDescent="0.25">
      <c r="A253">
        <v>116</v>
      </c>
      <c r="B253" t="s">
        <v>23</v>
      </c>
      <c r="C253" t="s">
        <v>70</v>
      </c>
      <c r="D253" t="s">
        <v>71</v>
      </c>
      <c r="E253" t="s">
        <v>62</v>
      </c>
      <c r="F253">
        <v>2008</v>
      </c>
      <c r="G253" t="s">
        <v>63</v>
      </c>
      <c r="H253">
        <v>0.63265306122448972</v>
      </c>
      <c r="I253">
        <v>0.74342105263157898</v>
      </c>
      <c r="J253">
        <v>0.82706766917293228</v>
      </c>
      <c r="K253">
        <v>0.58695652173913038</v>
      </c>
      <c r="L253">
        <v>0.82706766917293228</v>
      </c>
      <c r="M253">
        <v>0.74342105263157898</v>
      </c>
      <c r="N253">
        <v>0.63265306122448972</v>
      </c>
      <c r="O253">
        <v>1.5704887218045114</v>
      </c>
    </row>
    <row r="254" spans="1:15" x14ac:dyDescent="0.25">
      <c r="A254">
        <v>246</v>
      </c>
      <c r="B254" t="s">
        <v>23</v>
      </c>
      <c r="C254" t="s">
        <v>312</v>
      </c>
      <c r="D254" t="s">
        <v>120</v>
      </c>
      <c r="E254" t="s">
        <v>269</v>
      </c>
      <c r="F254">
        <v>2008</v>
      </c>
      <c r="G254" t="s">
        <v>270</v>
      </c>
      <c r="H254">
        <v>0.74999999999999989</v>
      </c>
      <c r="I254">
        <v>0.79858657243816256</v>
      </c>
      <c r="J254">
        <v>0.61111111111111105</v>
      </c>
      <c r="K254">
        <v>0.55410447761194026</v>
      </c>
      <c r="L254">
        <v>0.79858657243816256</v>
      </c>
      <c r="M254">
        <v>0.74999999999999989</v>
      </c>
      <c r="N254">
        <v>0.61111111111111105</v>
      </c>
      <c r="O254">
        <v>1.5485865724381624</v>
      </c>
    </row>
    <row r="255" spans="1:15" x14ac:dyDescent="0.25">
      <c r="A255">
        <v>310</v>
      </c>
      <c r="B255" t="s">
        <v>23</v>
      </c>
      <c r="C255" t="s">
        <v>406</v>
      </c>
      <c r="D255" t="s">
        <v>407</v>
      </c>
      <c r="E255" t="s">
        <v>368</v>
      </c>
      <c r="F255">
        <v>2008</v>
      </c>
      <c r="G255" t="s">
        <v>371</v>
      </c>
      <c r="H255">
        <v>0.63265306122448972</v>
      </c>
      <c r="I255">
        <v>0.80284191829484908</v>
      </c>
      <c r="J255">
        <v>0.2</v>
      </c>
      <c r="K255">
        <v>0</v>
      </c>
      <c r="L255">
        <v>0.80284191829484908</v>
      </c>
      <c r="M255">
        <v>0.63265306122448972</v>
      </c>
      <c r="N255">
        <v>0.2</v>
      </c>
      <c r="O255">
        <v>1.4354949795193388</v>
      </c>
    </row>
    <row r="256" spans="1:15" x14ac:dyDescent="0.25">
      <c r="A256">
        <v>515</v>
      </c>
      <c r="B256" t="s">
        <v>23</v>
      </c>
      <c r="C256" t="s">
        <v>683</v>
      </c>
      <c r="D256" t="s">
        <v>75</v>
      </c>
      <c r="E256" t="s">
        <v>631</v>
      </c>
      <c r="F256">
        <v>2008</v>
      </c>
      <c r="G256" t="s">
        <v>632</v>
      </c>
      <c r="H256">
        <v>0.2</v>
      </c>
      <c r="I256">
        <v>0.79717813051146391</v>
      </c>
      <c r="J256">
        <v>0.45643153526970948</v>
      </c>
      <c r="K256">
        <v>0.62790697674418605</v>
      </c>
      <c r="L256">
        <v>0.79717813051146391</v>
      </c>
      <c r="M256">
        <v>0.62790697674418605</v>
      </c>
      <c r="N256">
        <v>0.45643153526970948</v>
      </c>
      <c r="O256">
        <v>1.4250851072556499</v>
      </c>
    </row>
    <row r="257" spans="1:15" x14ac:dyDescent="0.25">
      <c r="A257">
        <v>247</v>
      </c>
      <c r="B257" t="s">
        <v>23</v>
      </c>
      <c r="C257" t="s">
        <v>313</v>
      </c>
      <c r="D257" t="s">
        <v>299</v>
      </c>
      <c r="E257" t="s">
        <v>269</v>
      </c>
      <c r="F257">
        <v>2008</v>
      </c>
      <c r="G257" t="s">
        <v>270</v>
      </c>
      <c r="H257">
        <v>0.56024096385542177</v>
      </c>
      <c r="I257">
        <v>0</v>
      </c>
      <c r="J257">
        <v>0.81031307550644549</v>
      </c>
      <c r="K257">
        <v>0.61363636363636365</v>
      </c>
      <c r="L257">
        <v>0.81031307550644549</v>
      </c>
      <c r="M257">
        <v>0.61363636363636365</v>
      </c>
      <c r="N257">
        <v>0.56024096385542177</v>
      </c>
      <c r="O257">
        <v>1.4239494391428091</v>
      </c>
    </row>
    <row r="258" spans="1:15" x14ac:dyDescent="0.25">
      <c r="A258">
        <v>309</v>
      </c>
      <c r="B258" t="s">
        <v>23</v>
      </c>
      <c r="C258" t="s">
        <v>404</v>
      </c>
      <c r="D258" t="s">
        <v>405</v>
      </c>
      <c r="E258" t="s">
        <v>368</v>
      </c>
      <c r="F258">
        <v>2008</v>
      </c>
      <c r="G258" t="s">
        <v>369</v>
      </c>
      <c r="H258">
        <v>0.4914134742404227</v>
      </c>
      <c r="I258">
        <v>0.74220032840722505</v>
      </c>
      <c r="J258">
        <v>0.6179775280898876</v>
      </c>
      <c r="K258">
        <v>0.67500000000000004</v>
      </c>
      <c r="L258">
        <v>0.74220032840722505</v>
      </c>
      <c r="M258">
        <v>0.67500000000000004</v>
      </c>
      <c r="N258">
        <v>0.6179775280898876</v>
      </c>
      <c r="O258">
        <v>1.4172003284072252</v>
      </c>
    </row>
    <row r="259" spans="1:15" x14ac:dyDescent="0.25">
      <c r="A259">
        <v>248</v>
      </c>
      <c r="B259" t="s">
        <v>23</v>
      </c>
      <c r="C259" t="s">
        <v>314</v>
      </c>
      <c r="D259" t="s">
        <v>138</v>
      </c>
      <c r="E259" t="s">
        <v>269</v>
      </c>
      <c r="F259">
        <v>2008</v>
      </c>
      <c r="G259" t="s">
        <v>270</v>
      </c>
      <c r="H259">
        <v>0.56024096385542177</v>
      </c>
      <c r="I259">
        <v>0.82935779816513766</v>
      </c>
      <c r="J259">
        <v>0.52318668252080847</v>
      </c>
      <c r="K259">
        <v>0.52753108348134992</v>
      </c>
      <c r="L259">
        <v>0.82935779816513766</v>
      </c>
      <c r="M259">
        <v>0.56024096385542177</v>
      </c>
      <c r="N259">
        <v>0.52753108348134992</v>
      </c>
      <c r="O259">
        <v>1.3895987620205594</v>
      </c>
    </row>
    <row r="260" spans="1:15" x14ac:dyDescent="0.25">
      <c r="A260">
        <v>308</v>
      </c>
      <c r="B260" t="s">
        <v>23</v>
      </c>
      <c r="C260" t="s">
        <v>403</v>
      </c>
      <c r="D260" t="s">
        <v>117</v>
      </c>
      <c r="E260" t="s">
        <v>368</v>
      </c>
      <c r="F260">
        <v>2008</v>
      </c>
      <c r="G260" t="s">
        <v>374</v>
      </c>
      <c r="H260">
        <v>0</v>
      </c>
      <c r="I260">
        <v>0.77397260273972612</v>
      </c>
      <c r="J260">
        <v>0.53527980535279795</v>
      </c>
      <c r="K260">
        <v>0.57669902912621351</v>
      </c>
      <c r="L260">
        <v>0.77397260273972612</v>
      </c>
      <c r="M260">
        <v>0.57669902912621351</v>
      </c>
      <c r="N260">
        <v>0.53527980535279795</v>
      </c>
      <c r="O260">
        <v>1.3506716318659397</v>
      </c>
    </row>
    <row r="261" spans="1:15" x14ac:dyDescent="0.25">
      <c r="A261">
        <v>311</v>
      </c>
      <c r="B261" t="s">
        <v>23</v>
      </c>
      <c r="C261" t="s">
        <v>408</v>
      </c>
      <c r="D261" t="s">
        <v>299</v>
      </c>
      <c r="E261" t="s">
        <v>368</v>
      </c>
      <c r="F261">
        <v>2008</v>
      </c>
      <c r="G261" t="s">
        <v>382</v>
      </c>
      <c r="H261">
        <v>0.68382352941176472</v>
      </c>
      <c r="I261">
        <v>0.57070707070707072</v>
      </c>
      <c r="J261">
        <v>0.65769805680119575</v>
      </c>
      <c r="K261">
        <v>0.60985626283367556</v>
      </c>
      <c r="L261">
        <v>0.68382352941176472</v>
      </c>
      <c r="M261">
        <v>0.65769805680119575</v>
      </c>
      <c r="N261">
        <v>0.60985626283367556</v>
      </c>
      <c r="O261">
        <v>1.3415215862129606</v>
      </c>
    </row>
    <row r="262" spans="1:15" x14ac:dyDescent="0.25">
      <c r="A262">
        <v>454</v>
      </c>
      <c r="B262" t="s">
        <v>23</v>
      </c>
      <c r="C262" t="s">
        <v>613</v>
      </c>
      <c r="D262" t="s">
        <v>38</v>
      </c>
      <c r="E262" t="s">
        <v>591</v>
      </c>
      <c r="F262">
        <v>2008</v>
      </c>
      <c r="G262" t="s">
        <v>612</v>
      </c>
      <c r="H262">
        <v>0.2</v>
      </c>
      <c r="I262">
        <v>0.67563527653213751</v>
      </c>
      <c r="J262">
        <v>0.64610866372980913</v>
      </c>
      <c r="K262">
        <v>0.58695652173913038</v>
      </c>
      <c r="L262">
        <v>0.67563527653213751</v>
      </c>
      <c r="M262">
        <v>0.64610866372980913</v>
      </c>
      <c r="N262">
        <v>0.58695652173913038</v>
      </c>
      <c r="O262">
        <v>1.3217439402619466</v>
      </c>
    </row>
    <row r="263" spans="1:15" x14ac:dyDescent="0.25">
      <c r="A263">
        <v>139</v>
      </c>
      <c r="B263" t="s">
        <v>23</v>
      </c>
      <c r="C263" t="s">
        <v>127</v>
      </c>
      <c r="D263" t="s">
        <v>128</v>
      </c>
      <c r="E263" t="s">
        <v>78</v>
      </c>
      <c r="F263">
        <v>2008</v>
      </c>
      <c r="G263" t="s">
        <v>129</v>
      </c>
      <c r="H263">
        <v>0.51666666666666672</v>
      </c>
      <c r="I263">
        <v>0.67766116941529231</v>
      </c>
      <c r="J263">
        <v>0.59060402684563762</v>
      </c>
      <c r="K263">
        <v>0.48768472906403942</v>
      </c>
      <c r="L263">
        <v>0.67766116941529231</v>
      </c>
      <c r="M263">
        <v>0.59060402684563762</v>
      </c>
      <c r="N263">
        <v>0.51666666666666672</v>
      </c>
      <c r="O263">
        <v>1.2682651962609299</v>
      </c>
    </row>
    <row r="264" spans="1:15" x14ac:dyDescent="0.25">
      <c r="A264">
        <v>636</v>
      </c>
      <c r="B264" t="s">
        <v>23</v>
      </c>
      <c r="C264" t="s">
        <v>829</v>
      </c>
      <c r="D264" t="s">
        <v>138</v>
      </c>
      <c r="E264" t="s">
        <v>517</v>
      </c>
      <c r="F264">
        <v>2008</v>
      </c>
      <c r="G264" t="s">
        <v>168</v>
      </c>
      <c r="H264">
        <v>0</v>
      </c>
      <c r="I264">
        <v>0.47478991596638664</v>
      </c>
      <c r="J264">
        <v>0</v>
      </c>
      <c r="K264">
        <v>0.60860655737704927</v>
      </c>
      <c r="L264">
        <v>0.60860655737704927</v>
      </c>
      <c r="M264">
        <v>0.47478991596638664</v>
      </c>
      <c r="N264">
        <v>0</v>
      </c>
      <c r="O264">
        <v>1.083396473343436</v>
      </c>
    </row>
    <row r="265" spans="1:15" x14ac:dyDescent="0.25">
      <c r="A265">
        <v>431</v>
      </c>
      <c r="B265" t="s">
        <v>23</v>
      </c>
      <c r="C265" t="s">
        <v>576</v>
      </c>
      <c r="D265" t="s">
        <v>117</v>
      </c>
      <c r="E265" t="s">
        <v>566</v>
      </c>
      <c r="F265">
        <v>2008</v>
      </c>
      <c r="G265" t="s">
        <v>573</v>
      </c>
      <c r="H265">
        <v>0.4</v>
      </c>
      <c r="I265">
        <v>0</v>
      </c>
      <c r="J265">
        <v>0.5937921727395411</v>
      </c>
      <c r="K265">
        <v>0.4</v>
      </c>
      <c r="L265">
        <v>0.5937921727395411</v>
      </c>
      <c r="M265">
        <v>0.4</v>
      </c>
      <c r="N265">
        <v>0.4</v>
      </c>
      <c r="O265">
        <v>0.99379217273954112</v>
      </c>
    </row>
    <row r="266" spans="1:15" x14ac:dyDescent="0.25">
      <c r="A266">
        <v>516</v>
      </c>
      <c r="B266" t="s">
        <v>23</v>
      </c>
      <c r="C266" t="s">
        <v>684</v>
      </c>
      <c r="D266" t="s">
        <v>344</v>
      </c>
      <c r="E266" t="s">
        <v>631</v>
      </c>
      <c r="F266">
        <v>2008</v>
      </c>
      <c r="G266" t="s">
        <v>632</v>
      </c>
      <c r="H266">
        <v>0.2</v>
      </c>
      <c r="I266">
        <v>0.2</v>
      </c>
      <c r="J266">
        <v>0.79279279279279269</v>
      </c>
      <c r="K266">
        <v>0.2</v>
      </c>
      <c r="L266">
        <v>0.79279279279279269</v>
      </c>
      <c r="M266">
        <v>0.2</v>
      </c>
      <c r="N266">
        <v>0.2</v>
      </c>
      <c r="O266">
        <v>0.99279279279279264</v>
      </c>
    </row>
    <row r="267" spans="1:15" x14ac:dyDescent="0.25">
      <c r="A267">
        <v>307</v>
      </c>
      <c r="B267" t="s">
        <v>23</v>
      </c>
      <c r="C267" t="s">
        <v>402</v>
      </c>
      <c r="D267" t="s">
        <v>120</v>
      </c>
      <c r="E267" t="s">
        <v>368</v>
      </c>
      <c r="F267">
        <v>2008</v>
      </c>
      <c r="G267" t="s">
        <v>395</v>
      </c>
      <c r="H267">
        <v>0.2</v>
      </c>
      <c r="I267">
        <v>0.4</v>
      </c>
      <c r="J267">
        <v>0.53075995174909518</v>
      </c>
      <c r="K267">
        <v>0.42733812949640287</v>
      </c>
      <c r="L267">
        <v>0.53075995174909518</v>
      </c>
      <c r="M267">
        <v>0.42733812949640287</v>
      </c>
      <c r="N267">
        <v>0.4</v>
      </c>
      <c r="O267">
        <v>0.958098081245498</v>
      </c>
    </row>
    <row r="268" spans="1:15" x14ac:dyDescent="0.25">
      <c r="A268">
        <v>513</v>
      </c>
      <c r="B268" t="s">
        <v>23</v>
      </c>
      <c r="C268" t="s">
        <v>681</v>
      </c>
      <c r="D268" t="s">
        <v>317</v>
      </c>
      <c r="E268" t="s">
        <v>631</v>
      </c>
      <c r="F268">
        <v>2008</v>
      </c>
      <c r="G268" t="s">
        <v>632</v>
      </c>
      <c r="H268">
        <v>0.2</v>
      </c>
      <c r="I268">
        <v>0.4</v>
      </c>
      <c r="J268">
        <v>0.51643192488262912</v>
      </c>
      <c r="K268">
        <v>0.40684931506849314</v>
      </c>
      <c r="L268">
        <v>0.51643192488262912</v>
      </c>
      <c r="M268">
        <v>0.40684931506849314</v>
      </c>
      <c r="N268">
        <v>0.4</v>
      </c>
      <c r="O268">
        <v>0.92328123995112232</v>
      </c>
    </row>
    <row r="269" spans="1:15" x14ac:dyDescent="0.25">
      <c r="A269">
        <v>245</v>
      </c>
      <c r="B269" t="s">
        <v>23</v>
      </c>
      <c r="C269" t="s">
        <v>311</v>
      </c>
      <c r="D269" t="s">
        <v>140</v>
      </c>
      <c r="E269" t="s">
        <v>269</v>
      </c>
      <c r="F269">
        <v>2008</v>
      </c>
      <c r="G269" t="s">
        <v>270</v>
      </c>
      <c r="H269">
        <v>0.2</v>
      </c>
      <c r="I269">
        <v>0.70846394984326022</v>
      </c>
      <c r="J269">
        <v>0.2</v>
      </c>
      <c r="K269">
        <v>0.2</v>
      </c>
      <c r="L269">
        <v>0.70846394984326022</v>
      </c>
      <c r="M269">
        <v>0.2</v>
      </c>
      <c r="N269">
        <v>0.2</v>
      </c>
      <c r="O269">
        <v>0.90846394984326029</v>
      </c>
    </row>
    <row r="270" spans="1:15" x14ac:dyDescent="0.25">
      <c r="A270">
        <v>137</v>
      </c>
      <c r="B270" t="s">
        <v>23</v>
      </c>
      <c r="C270" t="s">
        <v>122</v>
      </c>
      <c r="D270" t="s">
        <v>123</v>
      </c>
      <c r="E270" t="s">
        <v>78</v>
      </c>
      <c r="F270">
        <v>2008</v>
      </c>
      <c r="G270" t="s">
        <v>124</v>
      </c>
      <c r="H270">
        <v>0.41939120631341603</v>
      </c>
      <c r="I270">
        <v>0.48812095032397412</v>
      </c>
      <c r="J270">
        <v>0</v>
      </c>
      <c r="K270">
        <v>0</v>
      </c>
      <c r="L270">
        <v>0.48812095032397412</v>
      </c>
      <c r="M270">
        <v>0.41939120631341603</v>
      </c>
      <c r="N270">
        <v>0</v>
      </c>
      <c r="O270">
        <v>0.90751215663739015</v>
      </c>
    </row>
    <row r="271" spans="1:15" x14ac:dyDescent="0.25">
      <c r="A271">
        <v>416</v>
      </c>
      <c r="B271" t="s">
        <v>23</v>
      </c>
      <c r="C271" t="s">
        <v>550</v>
      </c>
      <c r="D271" t="s">
        <v>551</v>
      </c>
      <c r="E271" t="s">
        <v>549</v>
      </c>
      <c r="F271">
        <v>2008</v>
      </c>
      <c r="G271" t="s">
        <v>168</v>
      </c>
      <c r="H271">
        <v>0.2</v>
      </c>
      <c r="I271">
        <v>0.48136315228966986</v>
      </c>
      <c r="J271">
        <v>0.4</v>
      </c>
      <c r="K271">
        <v>0</v>
      </c>
      <c r="L271">
        <v>0.48136315228966986</v>
      </c>
      <c r="M271">
        <v>0.4</v>
      </c>
      <c r="N271">
        <v>0.2</v>
      </c>
      <c r="O271">
        <v>0.88136315228966988</v>
      </c>
    </row>
    <row r="272" spans="1:15" x14ac:dyDescent="0.25">
      <c r="A272">
        <v>102</v>
      </c>
      <c r="B272" t="s">
        <v>23</v>
      </c>
      <c r="C272" t="s">
        <v>24</v>
      </c>
      <c r="D272" t="s">
        <v>25</v>
      </c>
      <c r="E272" t="s">
        <v>20</v>
      </c>
      <c r="F272">
        <v>2008</v>
      </c>
      <c r="G272" t="s">
        <v>26</v>
      </c>
      <c r="H272">
        <v>0</v>
      </c>
      <c r="I272">
        <v>0.2</v>
      </c>
      <c r="J272">
        <v>0.2</v>
      </c>
      <c r="K272">
        <v>0.64847161572052414</v>
      </c>
      <c r="L272">
        <v>0.64847161572052414</v>
      </c>
      <c r="M272">
        <v>0.2</v>
      </c>
      <c r="N272">
        <v>0.2</v>
      </c>
      <c r="O272">
        <v>0.8484716157205241</v>
      </c>
    </row>
    <row r="273" spans="1:15" x14ac:dyDescent="0.25">
      <c r="A273">
        <v>106</v>
      </c>
      <c r="B273" t="s">
        <v>23</v>
      </c>
      <c r="C273" t="s">
        <v>37</v>
      </c>
      <c r="D273" t="s">
        <v>38</v>
      </c>
      <c r="E273" t="s">
        <v>35</v>
      </c>
      <c r="F273">
        <v>2008</v>
      </c>
      <c r="G273" t="s">
        <v>39</v>
      </c>
      <c r="H273">
        <v>0.4</v>
      </c>
      <c r="I273">
        <v>0.4</v>
      </c>
      <c r="J273">
        <v>0</v>
      </c>
      <c r="K273">
        <v>0.44796380090497739</v>
      </c>
      <c r="L273">
        <v>0.44796380090497739</v>
      </c>
      <c r="M273">
        <v>0.4</v>
      </c>
      <c r="N273">
        <v>0.4</v>
      </c>
      <c r="O273">
        <v>0.84796380090497747</v>
      </c>
    </row>
    <row r="274" spans="1:15" x14ac:dyDescent="0.25">
      <c r="A274">
        <v>368</v>
      </c>
      <c r="B274" t="s">
        <v>23</v>
      </c>
      <c r="C274" t="s">
        <v>488</v>
      </c>
      <c r="D274" t="s">
        <v>71</v>
      </c>
      <c r="E274" t="s">
        <v>463</v>
      </c>
      <c r="F274">
        <v>2008</v>
      </c>
      <c r="G274" t="s">
        <v>467</v>
      </c>
      <c r="H274">
        <v>0.4</v>
      </c>
      <c r="I274">
        <v>0.4</v>
      </c>
      <c r="J274">
        <v>0.2</v>
      </c>
      <c r="K274">
        <v>0.4</v>
      </c>
      <c r="L274">
        <v>0.4</v>
      </c>
      <c r="M274">
        <v>0.4</v>
      </c>
      <c r="N274">
        <v>0.4</v>
      </c>
      <c r="O274">
        <v>0.8</v>
      </c>
    </row>
    <row r="275" spans="1:15" x14ac:dyDescent="0.25">
      <c r="A275">
        <v>430</v>
      </c>
      <c r="B275" t="s">
        <v>23</v>
      </c>
      <c r="C275" t="s">
        <v>575</v>
      </c>
      <c r="D275" t="s">
        <v>358</v>
      </c>
      <c r="E275" t="s">
        <v>566</v>
      </c>
      <c r="F275">
        <v>2008</v>
      </c>
      <c r="G275" t="s">
        <v>573</v>
      </c>
      <c r="H275">
        <v>0.4</v>
      </c>
      <c r="I275">
        <v>0</v>
      </c>
      <c r="J275">
        <v>0</v>
      </c>
      <c r="K275">
        <v>0.4</v>
      </c>
      <c r="L275">
        <v>0.4</v>
      </c>
      <c r="M275">
        <v>0.4</v>
      </c>
      <c r="N275">
        <v>0</v>
      </c>
      <c r="O275">
        <v>0.8</v>
      </c>
    </row>
    <row r="276" spans="1:15" x14ac:dyDescent="0.25">
      <c r="A276">
        <v>517</v>
      </c>
      <c r="B276" t="s">
        <v>23</v>
      </c>
      <c r="C276" t="s">
        <v>685</v>
      </c>
      <c r="D276" t="s">
        <v>342</v>
      </c>
      <c r="E276" t="s">
        <v>631</v>
      </c>
      <c r="F276">
        <v>2008</v>
      </c>
      <c r="G276" t="s">
        <v>632</v>
      </c>
      <c r="H276">
        <v>0.4</v>
      </c>
      <c r="I276">
        <v>0.4</v>
      </c>
      <c r="J276">
        <v>0.2</v>
      </c>
      <c r="K276">
        <v>0.2</v>
      </c>
      <c r="L276">
        <v>0.4</v>
      </c>
      <c r="M276">
        <v>0.4</v>
      </c>
      <c r="N276">
        <v>0.2</v>
      </c>
      <c r="O276">
        <v>0.8</v>
      </c>
    </row>
    <row r="277" spans="1:15" x14ac:dyDescent="0.25">
      <c r="A277">
        <v>519</v>
      </c>
      <c r="B277" t="s">
        <v>23</v>
      </c>
      <c r="C277" t="s">
        <v>460</v>
      </c>
      <c r="D277" t="s">
        <v>25</v>
      </c>
      <c r="E277" t="s">
        <v>631</v>
      </c>
      <c r="F277">
        <v>2008</v>
      </c>
      <c r="G277" t="s">
        <v>632</v>
      </c>
      <c r="H277">
        <v>0.2</v>
      </c>
      <c r="I277">
        <v>0.4</v>
      </c>
      <c r="J277">
        <v>0.2</v>
      </c>
      <c r="K277">
        <v>0.4</v>
      </c>
      <c r="L277">
        <v>0.4</v>
      </c>
      <c r="M277">
        <v>0.4</v>
      </c>
      <c r="N277">
        <v>0.2</v>
      </c>
      <c r="O277">
        <v>0.8</v>
      </c>
    </row>
    <row r="278" spans="1:15" x14ac:dyDescent="0.25">
      <c r="A278">
        <v>520</v>
      </c>
      <c r="B278" t="s">
        <v>23</v>
      </c>
      <c r="C278" t="s">
        <v>688</v>
      </c>
      <c r="D278" t="s">
        <v>71</v>
      </c>
      <c r="E278" t="s">
        <v>631</v>
      </c>
      <c r="F278">
        <v>2008</v>
      </c>
      <c r="G278" t="s">
        <v>632</v>
      </c>
      <c r="H278">
        <v>0.2</v>
      </c>
      <c r="I278">
        <v>0.4</v>
      </c>
      <c r="J278">
        <v>0.4</v>
      </c>
      <c r="K278">
        <v>0.4</v>
      </c>
      <c r="L278">
        <v>0.4</v>
      </c>
      <c r="M278">
        <v>0.4</v>
      </c>
      <c r="N278">
        <v>0.4</v>
      </c>
      <c r="O278">
        <v>0.8</v>
      </c>
    </row>
    <row r="279" spans="1:15" x14ac:dyDescent="0.25">
      <c r="A279">
        <v>604</v>
      </c>
      <c r="B279" t="s">
        <v>23</v>
      </c>
      <c r="C279" t="s">
        <v>795</v>
      </c>
      <c r="D279" t="s">
        <v>796</v>
      </c>
      <c r="E279" t="s">
        <v>794</v>
      </c>
      <c r="F279">
        <v>2008</v>
      </c>
      <c r="G279" t="s">
        <v>797</v>
      </c>
      <c r="H279">
        <v>0</v>
      </c>
      <c r="I279">
        <v>0.4</v>
      </c>
      <c r="J279">
        <v>0.4</v>
      </c>
      <c r="K279">
        <v>0</v>
      </c>
      <c r="L279">
        <v>0.4</v>
      </c>
      <c r="M279">
        <v>0.4</v>
      </c>
      <c r="N279">
        <v>0</v>
      </c>
      <c r="O279">
        <v>0.8</v>
      </c>
    </row>
    <row r="280" spans="1:15" x14ac:dyDescent="0.25">
      <c r="A280">
        <v>432</v>
      </c>
      <c r="B280" t="s">
        <v>23</v>
      </c>
      <c r="C280" t="s">
        <v>495</v>
      </c>
      <c r="D280" t="s">
        <v>157</v>
      </c>
      <c r="E280" t="s">
        <v>566</v>
      </c>
      <c r="F280">
        <v>2008</v>
      </c>
      <c r="G280" t="s">
        <v>573</v>
      </c>
      <c r="H280">
        <v>0.4</v>
      </c>
      <c r="I280">
        <v>0.2</v>
      </c>
      <c r="J280">
        <v>0</v>
      </c>
      <c r="K280">
        <v>0</v>
      </c>
      <c r="L280">
        <v>0.4</v>
      </c>
      <c r="M280">
        <v>0.2</v>
      </c>
      <c r="N280">
        <v>0</v>
      </c>
      <c r="O280">
        <v>0.60000000000000009</v>
      </c>
    </row>
    <row r="281" spans="1:15" x14ac:dyDescent="0.25">
      <c r="A281">
        <v>514</v>
      </c>
      <c r="B281" t="s">
        <v>23</v>
      </c>
      <c r="C281" t="s">
        <v>682</v>
      </c>
      <c r="D281" t="s">
        <v>75</v>
      </c>
      <c r="E281" t="s">
        <v>631</v>
      </c>
      <c r="F281">
        <v>2008</v>
      </c>
      <c r="G281" t="s">
        <v>632</v>
      </c>
      <c r="H281">
        <v>0.4</v>
      </c>
      <c r="I281">
        <v>0.2</v>
      </c>
      <c r="J281">
        <v>0</v>
      </c>
      <c r="K281">
        <v>0.2</v>
      </c>
      <c r="L281">
        <v>0.4</v>
      </c>
      <c r="M281">
        <v>0.2</v>
      </c>
      <c r="N281">
        <v>0.2</v>
      </c>
      <c r="O281">
        <v>0.60000000000000009</v>
      </c>
    </row>
    <row r="282" spans="1:15" x14ac:dyDescent="0.25">
      <c r="A282">
        <v>518</v>
      </c>
      <c r="B282" t="s">
        <v>23</v>
      </c>
      <c r="C282" t="s">
        <v>686</v>
      </c>
      <c r="D282" t="s">
        <v>687</v>
      </c>
      <c r="E282" t="s">
        <v>631</v>
      </c>
      <c r="F282">
        <v>2008</v>
      </c>
      <c r="G282" t="s">
        <v>632</v>
      </c>
      <c r="H282">
        <v>0</v>
      </c>
      <c r="I282">
        <v>0.4</v>
      </c>
      <c r="J282">
        <v>0</v>
      </c>
      <c r="K282">
        <v>0</v>
      </c>
      <c r="L282">
        <v>0.4</v>
      </c>
      <c r="M282">
        <v>0</v>
      </c>
      <c r="N282">
        <v>0</v>
      </c>
      <c r="O282">
        <v>0.4</v>
      </c>
    </row>
    <row r="283" spans="1:15" x14ac:dyDescent="0.25">
      <c r="A283">
        <v>521</v>
      </c>
      <c r="B283" t="s">
        <v>23</v>
      </c>
      <c r="C283" t="s">
        <v>673</v>
      </c>
      <c r="D283" t="s">
        <v>324</v>
      </c>
      <c r="E283" t="s">
        <v>631</v>
      </c>
      <c r="F283">
        <v>2008</v>
      </c>
      <c r="G283" t="s">
        <v>632</v>
      </c>
      <c r="H283">
        <v>0.2</v>
      </c>
      <c r="I283">
        <v>0</v>
      </c>
      <c r="J283">
        <v>0.2</v>
      </c>
      <c r="K283">
        <v>0.2</v>
      </c>
      <c r="L283">
        <v>0.2</v>
      </c>
      <c r="M283">
        <v>0.2</v>
      </c>
      <c r="N283">
        <v>0.2</v>
      </c>
      <c r="O283">
        <v>0.4</v>
      </c>
    </row>
    <row r="284" spans="1:15" x14ac:dyDescent="0.25">
      <c r="A284">
        <v>688</v>
      </c>
      <c r="B284" t="s">
        <v>23</v>
      </c>
      <c r="C284" t="s">
        <v>886</v>
      </c>
      <c r="D284" t="s">
        <v>745</v>
      </c>
      <c r="E284" t="s">
        <v>62</v>
      </c>
      <c r="F284">
        <v>2008</v>
      </c>
      <c r="G284" t="s">
        <v>63</v>
      </c>
      <c r="H284">
        <v>0</v>
      </c>
      <c r="I284">
        <v>0</v>
      </c>
      <c r="J284">
        <v>0.4</v>
      </c>
      <c r="K284">
        <v>0</v>
      </c>
      <c r="L284">
        <v>0.4</v>
      </c>
      <c r="M284">
        <v>0</v>
      </c>
      <c r="N284">
        <v>0</v>
      </c>
      <c r="O284">
        <v>0.4</v>
      </c>
    </row>
    <row r="285" spans="1:15" x14ac:dyDescent="0.25">
      <c r="A285">
        <v>138</v>
      </c>
      <c r="B285" t="s">
        <v>23</v>
      </c>
      <c r="C285" t="s">
        <v>125</v>
      </c>
      <c r="D285" t="s">
        <v>126</v>
      </c>
      <c r="E285" t="s">
        <v>78</v>
      </c>
      <c r="F285">
        <v>2008</v>
      </c>
      <c r="G285" t="s">
        <v>124</v>
      </c>
      <c r="H285">
        <v>0.2</v>
      </c>
      <c r="I285">
        <v>0</v>
      </c>
      <c r="J285">
        <v>0</v>
      </c>
      <c r="K285">
        <v>0</v>
      </c>
      <c r="L285">
        <v>0.2</v>
      </c>
      <c r="M285">
        <v>0</v>
      </c>
      <c r="N285">
        <v>0</v>
      </c>
      <c r="O285">
        <v>0.2</v>
      </c>
    </row>
    <row r="286" spans="1:15" x14ac:dyDescent="0.25">
      <c r="A286">
        <v>249</v>
      </c>
      <c r="B286" t="s">
        <v>23</v>
      </c>
      <c r="C286" t="s">
        <v>315</v>
      </c>
      <c r="D286" t="s">
        <v>71</v>
      </c>
      <c r="E286" t="s">
        <v>269</v>
      </c>
      <c r="F286">
        <v>2008</v>
      </c>
      <c r="G286" t="s">
        <v>270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</row>
    <row r="287" spans="1:15" x14ac:dyDescent="0.25">
      <c r="A287">
        <v>429</v>
      </c>
      <c r="B287" t="s">
        <v>23</v>
      </c>
      <c r="C287" t="s">
        <v>574</v>
      </c>
      <c r="D287" t="s">
        <v>140</v>
      </c>
      <c r="E287" t="s">
        <v>566</v>
      </c>
      <c r="F287">
        <v>2008</v>
      </c>
      <c r="G287" t="s">
        <v>573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</row>
    <row r="288" spans="1:15" x14ac:dyDescent="0.25">
      <c r="A288" s="2">
        <v>202</v>
      </c>
      <c r="B288" s="2" t="s">
        <v>73</v>
      </c>
      <c r="C288" s="2" t="s">
        <v>257</v>
      </c>
      <c r="D288" s="2" t="s">
        <v>123</v>
      </c>
      <c r="E288" s="2" t="s">
        <v>234</v>
      </c>
      <c r="F288" s="2">
        <v>2007</v>
      </c>
      <c r="G288" s="2">
        <v>161</v>
      </c>
      <c r="H288" s="2">
        <v>0.96111111111111114</v>
      </c>
      <c r="I288" s="2">
        <v>0.96261682242990665</v>
      </c>
      <c r="J288" s="2">
        <v>1</v>
      </c>
      <c r="K288" s="2">
        <v>1</v>
      </c>
      <c r="L288" s="2">
        <v>1</v>
      </c>
      <c r="M288" s="2">
        <v>1</v>
      </c>
      <c r="N288" s="2">
        <v>0.96261682242990665</v>
      </c>
      <c r="O288" s="2">
        <v>2</v>
      </c>
    </row>
    <row r="289" spans="1:15" x14ac:dyDescent="0.25">
      <c r="A289" s="2">
        <v>252</v>
      </c>
      <c r="B289" s="2" t="s">
        <v>73</v>
      </c>
      <c r="C289" s="2" t="s">
        <v>206</v>
      </c>
      <c r="D289" s="2" t="s">
        <v>138</v>
      </c>
      <c r="E289" s="2" t="s">
        <v>269</v>
      </c>
      <c r="F289" s="2">
        <v>2007</v>
      </c>
      <c r="G289" s="2" t="s">
        <v>270</v>
      </c>
      <c r="H289" s="2">
        <v>1</v>
      </c>
      <c r="I289" s="2">
        <v>1</v>
      </c>
      <c r="J289" s="2">
        <v>0.97008547008547008</v>
      </c>
      <c r="K289" s="2">
        <v>0.9528888888888889</v>
      </c>
      <c r="L289" s="2">
        <v>1</v>
      </c>
      <c r="M289" s="2">
        <v>1</v>
      </c>
      <c r="N289" s="2">
        <v>0.97008547008547008</v>
      </c>
      <c r="O289" s="2">
        <v>2</v>
      </c>
    </row>
    <row r="290" spans="1:15" x14ac:dyDescent="0.25">
      <c r="A290" s="2">
        <v>372</v>
      </c>
      <c r="B290" s="2" t="s">
        <v>73</v>
      </c>
      <c r="C290" s="2" t="s">
        <v>491</v>
      </c>
      <c r="D290" s="2" t="s">
        <v>254</v>
      </c>
      <c r="E290" s="2" t="s">
        <v>463</v>
      </c>
      <c r="F290" s="2">
        <v>2007</v>
      </c>
      <c r="G290" s="2" t="s">
        <v>467</v>
      </c>
      <c r="H290" s="2">
        <v>0.90893169877408042</v>
      </c>
      <c r="I290" s="2">
        <v>0.84996249062265572</v>
      </c>
      <c r="J290" s="2">
        <v>0.87028753993610208</v>
      </c>
      <c r="K290" s="2">
        <v>0.78191101385849748</v>
      </c>
      <c r="L290" s="2">
        <v>0.90893169877408042</v>
      </c>
      <c r="M290" s="2">
        <v>0.87028753993610208</v>
      </c>
      <c r="N290" s="2">
        <v>0.84996249062265572</v>
      </c>
      <c r="O290" s="2">
        <v>1.7792192387101826</v>
      </c>
    </row>
    <row r="291" spans="1:15" x14ac:dyDescent="0.25">
      <c r="A291" s="2">
        <v>455</v>
      </c>
      <c r="B291" s="2" t="s">
        <v>73</v>
      </c>
      <c r="C291" s="2" t="s">
        <v>614</v>
      </c>
      <c r="D291" s="2" t="s">
        <v>117</v>
      </c>
      <c r="E291" s="2" t="s">
        <v>591</v>
      </c>
      <c r="F291" s="2">
        <v>2007</v>
      </c>
      <c r="G291" s="2" t="s">
        <v>615</v>
      </c>
      <c r="H291" s="2">
        <v>0.90734265734265729</v>
      </c>
      <c r="I291" s="2">
        <v>0.81218637992831533</v>
      </c>
      <c r="J291" s="2">
        <v>0.74671052631578949</v>
      </c>
      <c r="K291" s="2">
        <v>0.77850399419026872</v>
      </c>
      <c r="L291" s="2">
        <v>0.90734265734265729</v>
      </c>
      <c r="M291" s="2">
        <v>0.81218637992831533</v>
      </c>
      <c r="N291" s="2">
        <v>0.77850399419026872</v>
      </c>
      <c r="O291" s="2">
        <v>1.7195290372709726</v>
      </c>
    </row>
    <row r="292" spans="1:15" x14ac:dyDescent="0.25">
      <c r="A292" s="2">
        <v>568</v>
      </c>
      <c r="B292" s="2" t="s">
        <v>73</v>
      </c>
      <c r="C292" s="2" t="s">
        <v>769</v>
      </c>
      <c r="D292" s="2" t="s">
        <v>770</v>
      </c>
      <c r="E292" s="2" t="s">
        <v>517</v>
      </c>
      <c r="F292" s="2">
        <v>2007</v>
      </c>
      <c r="G292" s="2" t="s">
        <v>21</v>
      </c>
      <c r="H292" s="2">
        <v>0</v>
      </c>
      <c r="I292" s="2">
        <v>0.8</v>
      </c>
      <c r="J292" s="2">
        <v>0.86105675146771021</v>
      </c>
      <c r="K292" s="2">
        <v>0.723835246455098</v>
      </c>
      <c r="L292" s="2">
        <v>0.86105675146771021</v>
      </c>
      <c r="M292" s="2">
        <v>0.8</v>
      </c>
      <c r="N292" s="2">
        <v>0.723835246455098</v>
      </c>
      <c r="O292" s="2">
        <v>1.6610567514677101</v>
      </c>
    </row>
    <row r="293" spans="1:15" x14ac:dyDescent="0.25">
      <c r="A293" s="2">
        <v>118</v>
      </c>
      <c r="B293" s="2" t="s">
        <v>73</v>
      </c>
      <c r="C293" s="2" t="s">
        <v>74</v>
      </c>
      <c r="D293" s="2" t="s">
        <v>75</v>
      </c>
      <c r="E293" s="2" t="s">
        <v>62</v>
      </c>
      <c r="F293" s="2">
        <v>2007</v>
      </c>
      <c r="G293" s="2" t="s">
        <v>63</v>
      </c>
      <c r="H293" s="2">
        <v>0.2</v>
      </c>
      <c r="I293" s="2">
        <v>0.84426229508196726</v>
      </c>
      <c r="J293" s="2">
        <v>0.78051575931232087</v>
      </c>
      <c r="K293" s="2">
        <v>0.79643387815750377</v>
      </c>
      <c r="L293" s="2">
        <v>0.84426229508196726</v>
      </c>
      <c r="M293" s="2">
        <v>0.79643387815750377</v>
      </c>
      <c r="N293" s="2">
        <v>0.78051575931232087</v>
      </c>
      <c r="O293" s="2">
        <v>1.6406961732394709</v>
      </c>
    </row>
    <row r="294" spans="1:15" x14ac:dyDescent="0.25">
      <c r="A294" s="2">
        <v>313</v>
      </c>
      <c r="B294" s="2" t="s">
        <v>73</v>
      </c>
      <c r="C294" s="2" t="s">
        <v>410</v>
      </c>
      <c r="D294" s="2" t="s">
        <v>34</v>
      </c>
      <c r="E294" s="2" t="s">
        <v>368</v>
      </c>
      <c r="F294" s="2">
        <v>2007</v>
      </c>
      <c r="G294" s="2" t="s">
        <v>369</v>
      </c>
      <c r="H294" s="2">
        <v>0.81861198738170349</v>
      </c>
      <c r="I294" s="2">
        <v>0.75583722481654436</v>
      </c>
      <c r="J294" s="2">
        <v>0.71159874608150464</v>
      </c>
      <c r="K294" s="2">
        <v>0.77624909485879812</v>
      </c>
      <c r="L294" s="2">
        <v>0.81861198738170349</v>
      </c>
      <c r="M294" s="2">
        <v>0.77624909485879812</v>
      </c>
      <c r="N294" s="2">
        <v>0.75583722481654436</v>
      </c>
      <c r="O294" s="2">
        <v>1.5948610822405016</v>
      </c>
    </row>
    <row r="295" spans="1:15" x14ac:dyDescent="0.25">
      <c r="A295" s="2">
        <v>646</v>
      </c>
      <c r="B295" s="2" t="s">
        <v>73</v>
      </c>
      <c r="C295" s="2" t="s">
        <v>839</v>
      </c>
      <c r="D295" s="2" t="s">
        <v>71</v>
      </c>
      <c r="E295" s="2" t="s">
        <v>517</v>
      </c>
      <c r="F295" s="2">
        <v>2007</v>
      </c>
      <c r="G295" s="2" t="s">
        <v>168</v>
      </c>
      <c r="H295" s="2">
        <v>0</v>
      </c>
      <c r="I295" s="2">
        <v>0.78191856452726027</v>
      </c>
      <c r="J295" s="2">
        <v>0.74183006535947693</v>
      </c>
      <c r="K295" s="2">
        <v>0.79466271312083026</v>
      </c>
      <c r="L295" s="2">
        <v>0.79466271312083026</v>
      </c>
      <c r="M295" s="2">
        <v>0.78191856452726027</v>
      </c>
      <c r="N295" s="2">
        <v>0.74183006535947693</v>
      </c>
      <c r="O295" s="2">
        <v>1.5765812776480905</v>
      </c>
    </row>
    <row r="296" spans="1:15" x14ac:dyDescent="0.25">
      <c r="A296">
        <v>253</v>
      </c>
      <c r="B296" t="s">
        <v>73</v>
      </c>
      <c r="C296" t="s">
        <v>319</v>
      </c>
      <c r="D296" t="s">
        <v>320</v>
      </c>
      <c r="E296" t="s">
        <v>269</v>
      </c>
      <c r="F296">
        <v>2007</v>
      </c>
      <c r="G296" t="s">
        <v>270</v>
      </c>
      <c r="H296">
        <v>0.7361702127659574</v>
      </c>
      <c r="I296">
        <v>0.80468750000000011</v>
      </c>
      <c r="J296">
        <v>0</v>
      </c>
      <c r="K296">
        <v>0.66418835192069403</v>
      </c>
      <c r="L296">
        <v>0.80468750000000011</v>
      </c>
      <c r="M296">
        <v>0.7361702127659574</v>
      </c>
      <c r="N296">
        <v>0.66418835192069403</v>
      </c>
      <c r="O296">
        <v>1.5408577127659575</v>
      </c>
    </row>
    <row r="297" spans="1:15" x14ac:dyDescent="0.25">
      <c r="A297">
        <v>312</v>
      </c>
      <c r="B297" t="s">
        <v>73</v>
      </c>
      <c r="C297" t="s">
        <v>409</v>
      </c>
      <c r="D297" t="s">
        <v>59</v>
      </c>
      <c r="E297" t="s">
        <v>368</v>
      </c>
      <c r="F297">
        <v>2007</v>
      </c>
      <c r="G297" t="s">
        <v>99</v>
      </c>
      <c r="H297">
        <v>0.73512747875354101</v>
      </c>
      <c r="I297">
        <v>0.72955569864777858</v>
      </c>
      <c r="J297">
        <v>0.73621621621621613</v>
      </c>
      <c r="K297">
        <v>0.67252195734002518</v>
      </c>
      <c r="L297">
        <v>0.73621621621621613</v>
      </c>
      <c r="M297">
        <v>0.73512747875354101</v>
      </c>
      <c r="N297">
        <v>0.72955569864777858</v>
      </c>
      <c r="O297">
        <v>1.4713436949697571</v>
      </c>
    </row>
    <row r="298" spans="1:15" x14ac:dyDescent="0.25">
      <c r="A298">
        <v>272</v>
      </c>
      <c r="B298" t="s">
        <v>73</v>
      </c>
      <c r="C298" t="s">
        <v>345</v>
      </c>
      <c r="D298" t="s">
        <v>346</v>
      </c>
      <c r="E298" t="s">
        <v>332</v>
      </c>
      <c r="F298">
        <v>2007</v>
      </c>
      <c r="G298" t="s">
        <v>347</v>
      </c>
      <c r="H298">
        <v>0.71883656509695293</v>
      </c>
      <c r="I298">
        <v>0</v>
      </c>
      <c r="J298">
        <v>0.2</v>
      </c>
      <c r="K298">
        <v>0.7071240105540898</v>
      </c>
      <c r="L298">
        <v>0.71883656509695293</v>
      </c>
      <c r="M298">
        <v>0.7071240105540898</v>
      </c>
      <c r="N298">
        <v>0.2</v>
      </c>
      <c r="O298">
        <v>1.4259605756510427</v>
      </c>
    </row>
    <row r="299" spans="1:15" x14ac:dyDescent="0.25">
      <c r="A299">
        <v>371</v>
      </c>
      <c r="B299" t="s">
        <v>73</v>
      </c>
      <c r="C299" t="s">
        <v>480</v>
      </c>
      <c r="D299" t="s">
        <v>157</v>
      </c>
      <c r="E299" t="s">
        <v>463</v>
      </c>
      <c r="F299">
        <v>2007</v>
      </c>
      <c r="G299" t="s">
        <v>482</v>
      </c>
      <c r="H299">
        <v>0.80590062111801242</v>
      </c>
      <c r="I299">
        <v>0</v>
      </c>
      <c r="J299">
        <v>0</v>
      </c>
      <c r="K299">
        <v>0.61644623346751004</v>
      </c>
      <c r="L299">
        <v>0.80590062111801242</v>
      </c>
      <c r="M299">
        <v>0.61644623346751004</v>
      </c>
      <c r="N299">
        <v>0</v>
      </c>
      <c r="O299">
        <v>1.4223468545855225</v>
      </c>
    </row>
    <row r="300" spans="1:15" x14ac:dyDescent="0.25">
      <c r="A300">
        <v>201</v>
      </c>
      <c r="B300" t="s">
        <v>73</v>
      </c>
      <c r="C300" t="s">
        <v>255</v>
      </c>
      <c r="D300" t="s">
        <v>256</v>
      </c>
      <c r="E300" t="s">
        <v>234</v>
      </c>
      <c r="F300">
        <v>2007</v>
      </c>
      <c r="G300">
        <v>163</v>
      </c>
      <c r="H300">
        <v>0</v>
      </c>
      <c r="I300">
        <v>0.72119669000636544</v>
      </c>
      <c r="J300">
        <v>0.67660208643815201</v>
      </c>
      <c r="K300">
        <v>0.69973890339425582</v>
      </c>
      <c r="L300">
        <v>0.72119669000636544</v>
      </c>
      <c r="M300">
        <v>0.69973890339425582</v>
      </c>
      <c r="N300">
        <v>0.67660208643815201</v>
      </c>
      <c r="O300">
        <v>1.4209355934006211</v>
      </c>
    </row>
    <row r="301" spans="1:15" x14ac:dyDescent="0.25">
      <c r="A301">
        <v>374</v>
      </c>
      <c r="B301" t="s">
        <v>73</v>
      </c>
      <c r="C301" t="s">
        <v>494</v>
      </c>
      <c r="D301" t="s">
        <v>128</v>
      </c>
      <c r="E301" t="s">
        <v>463</v>
      </c>
      <c r="F301">
        <v>2007</v>
      </c>
      <c r="G301" t="s">
        <v>464</v>
      </c>
      <c r="H301">
        <v>0.74783861671469742</v>
      </c>
      <c r="I301">
        <v>0.56144697720515357</v>
      </c>
      <c r="J301">
        <v>0.5170842824601366</v>
      </c>
      <c r="K301">
        <v>0.2</v>
      </c>
      <c r="L301">
        <v>0.74783861671469742</v>
      </c>
      <c r="M301">
        <v>0.56144697720515357</v>
      </c>
      <c r="N301">
        <v>0.5170842824601366</v>
      </c>
      <c r="O301">
        <v>1.3092855939198511</v>
      </c>
    </row>
    <row r="302" spans="1:15" x14ac:dyDescent="0.25">
      <c r="A302">
        <v>600</v>
      </c>
      <c r="B302" t="s">
        <v>73</v>
      </c>
      <c r="C302" t="s">
        <v>787</v>
      </c>
      <c r="D302" t="s">
        <v>788</v>
      </c>
      <c r="E302" t="s">
        <v>62</v>
      </c>
      <c r="F302">
        <v>2007</v>
      </c>
      <c r="G302" t="s">
        <v>63</v>
      </c>
      <c r="H302">
        <v>0</v>
      </c>
      <c r="I302">
        <v>0.58072783188108668</v>
      </c>
      <c r="J302">
        <v>0</v>
      </c>
      <c r="K302">
        <v>0.68983268983268997</v>
      </c>
      <c r="L302">
        <v>0.68983268983268997</v>
      </c>
      <c r="M302">
        <v>0.58072783188108668</v>
      </c>
      <c r="N302">
        <v>0</v>
      </c>
      <c r="O302">
        <v>1.2705605217137768</v>
      </c>
    </row>
    <row r="303" spans="1:15" x14ac:dyDescent="0.25">
      <c r="A303">
        <v>271</v>
      </c>
      <c r="B303" t="s">
        <v>73</v>
      </c>
      <c r="C303" t="s">
        <v>343</v>
      </c>
      <c r="D303" t="s">
        <v>344</v>
      </c>
      <c r="E303" t="s">
        <v>332</v>
      </c>
      <c r="F303">
        <v>2007</v>
      </c>
      <c r="G303">
        <v>43</v>
      </c>
      <c r="H303">
        <v>0</v>
      </c>
      <c r="I303">
        <v>0.2</v>
      </c>
      <c r="J303">
        <v>0.57516891891891886</v>
      </c>
      <c r="K303">
        <v>0.68894601542416456</v>
      </c>
      <c r="L303">
        <v>0.68894601542416456</v>
      </c>
      <c r="M303">
        <v>0.57516891891891886</v>
      </c>
      <c r="N303">
        <v>0.2</v>
      </c>
      <c r="O303">
        <v>1.2641149343430835</v>
      </c>
    </row>
    <row r="304" spans="1:15" x14ac:dyDescent="0.25">
      <c r="A304">
        <v>373</v>
      </c>
      <c r="B304" t="s">
        <v>73</v>
      </c>
      <c r="C304" t="s">
        <v>492</v>
      </c>
      <c r="D304" t="s">
        <v>493</v>
      </c>
      <c r="E304" t="s">
        <v>463</v>
      </c>
      <c r="F304">
        <v>2007</v>
      </c>
      <c r="G304" t="s">
        <v>464</v>
      </c>
      <c r="H304">
        <v>0.43178036605657233</v>
      </c>
      <c r="I304">
        <v>0</v>
      </c>
      <c r="J304">
        <v>0.52790697674418596</v>
      </c>
      <c r="K304">
        <v>0.48331830477908022</v>
      </c>
      <c r="L304">
        <v>0.52790697674418596</v>
      </c>
      <c r="M304">
        <v>0.48331830477908022</v>
      </c>
      <c r="N304">
        <v>0.43178036605657233</v>
      </c>
      <c r="O304">
        <v>1.0112252815232661</v>
      </c>
    </row>
    <row r="305" spans="1:15" x14ac:dyDescent="0.25">
      <c r="A305">
        <v>639</v>
      </c>
      <c r="B305" t="s">
        <v>73</v>
      </c>
      <c r="C305" t="s">
        <v>832</v>
      </c>
      <c r="D305" t="s">
        <v>773</v>
      </c>
      <c r="E305" t="s">
        <v>517</v>
      </c>
      <c r="F305">
        <v>2007</v>
      </c>
      <c r="G305" t="s">
        <v>168</v>
      </c>
      <c r="H305">
        <v>0</v>
      </c>
      <c r="I305">
        <v>0.2</v>
      </c>
      <c r="J305">
        <v>0.2</v>
      </c>
      <c r="K305">
        <v>0.6236183827806866</v>
      </c>
      <c r="L305">
        <v>0.6236183827806866</v>
      </c>
      <c r="M305">
        <v>0.2</v>
      </c>
      <c r="N305">
        <v>0.2</v>
      </c>
      <c r="O305">
        <v>0.82361838278068666</v>
      </c>
    </row>
    <row r="306" spans="1:15" x14ac:dyDescent="0.25">
      <c r="A306">
        <v>417</v>
      </c>
      <c r="B306" t="s">
        <v>73</v>
      </c>
      <c r="C306" t="s">
        <v>552</v>
      </c>
      <c r="D306" t="s">
        <v>407</v>
      </c>
      <c r="E306" t="s">
        <v>549</v>
      </c>
      <c r="F306">
        <v>2007</v>
      </c>
      <c r="G306" t="s">
        <v>168</v>
      </c>
      <c r="H306">
        <v>0.2</v>
      </c>
      <c r="I306">
        <v>0.4</v>
      </c>
      <c r="J306">
        <v>0</v>
      </c>
      <c r="K306">
        <v>0.4</v>
      </c>
      <c r="L306">
        <v>0.4</v>
      </c>
      <c r="M306">
        <v>0.4</v>
      </c>
      <c r="N306">
        <v>0.2</v>
      </c>
      <c r="O306">
        <v>0.8</v>
      </c>
    </row>
    <row r="307" spans="1:15" x14ac:dyDescent="0.25">
      <c r="A307">
        <v>438</v>
      </c>
      <c r="B307" t="s">
        <v>73</v>
      </c>
      <c r="C307" t="s">
        <v>586</v>
      </c>
      <c r="D307" t="s">
        <v>120</v>
      </c>
      <c r="E307" t="s">
        <v>587</v>
      </c>
      <c r="F307">
        <v>2007</v>
      </c>
      <c r="G307" t="s">
        <v>588</v>
      </c>
      <c r="H307">
        <v>0.2</v>
      </c>
      <c r="I307">
        <v>0.55376344086021501</v>
      </c>
      <c r="J307">
        <v>0.2</v>
      </c>
      <c r="K307">
        <v>0</v>
      </c>
      <c r="L307">
        <v>0.55376344086021501</v>
      </c>
      <c r="M307">
        <v>0.2</v>
      </c>
      <c r="N307">
        <v>0.2</v>
      </c>
      <c r="O307">
        <v>0.75376344086021496</v>
      </c>
    </row>
    <row r="308" spans="1:15" x14ac:dyDescent="0.25">
      <c r="A308">
        <v>694</v>
      </c>
      <c r="B308" t="s">
        <v>73</v>
      </c>
      <c r="C308" t="s">
        <v>780</v>
      </c>
      <c r="D308" t="s">
        <v>157</v>
      </c>
      <c r="E308" t="s">
        <v>549</v>
      </c>
      <c r="F308">
        <v>2007</v>
      </c>
      <c r="G308" t="s">
        <v>759</v>
      </c>
      <c r="H308">
        <v>0</v>
      </c>
      <c r="I308">
        <v>0</v>
      </c>
      <c r="J308">
        <v>0</v>
      </c>
      <c r="K308">
        <v>0.413420748168145</v>
      </c>
      <c r="L308">
        <v>0.413420748168145</v>
      </c>
      <c r="M308">
        <v>0</v>
      </c>
      <c r="N308">
        <v>0</v>
      </c>
      <c r="O308">
        <v>0.413420748168145</v>
      </c>
    </row>
    <row r="309" spans="1:15" x14ac:dyDescent="0.25">
      <c r="A309">
        <v>594</v>
      </c>
      <c r="B309" t="s">
        <v>73</v>
      </c>
      <c r="C309" t="s">
        <v>780</v>
      </c>
      <c r="D309" t="s">
        <v>781</v>
      </c>
      <c r="E309" t="s">
        <v>549</v>
      </c>
      <c r="F309">
        <v>2007</v>
      </c>
      <c r="G309" t="s">
        <v>782</v>
      </c>
      <c r="H309">
        <v>0</v>
      </c>
      <c r="I309">
        <v>0.4</v>
      </c>
      <c r="J309">
        <v>0</v>
      </c>
      <c r="K309">
        <v>0</v>
      </c>
      <c r="L309">
        <v>0.4</v>
      </c>
      <c r="M309">
        <v>0</v>
      </c>
      <c r="N309">
        <v>0</v>
      </c>
      <c r="O309">
        <v>0.4</v>
      </c>
    </row>
    <row r="310" spans="1:15" x14ac:dyDescent="0.25">
      <c r="A310">
        <v>672</v>
      </c>
      <c r="B310" t="s">
        <v>73</v>
      </c>
      <c r="C310" t="s">
        <v>887</v>
      </c>
      <c r="D310" t="s">
        <v>71</v>
      </c>
      <c r="E310" t="s">
        <v>62</v>
      </c>
      <c r="F310">
        <v>2007</v>
      </c>
      <c r="G310" t="s">
        <v>69</v>
      </c>
      <c r="H310">
        <v>0</v>
      </c>
      <c r="I310">
        <v>0</v>
      </c>
      <c r="J310">
        <v>0.4</v>
      </c>
      <c r="K310">
        <v>0</v>
      </c>
      <c r="L310">
        <v>0.4</v>
      </c>
      <c r="M310">
        <v>0</v>
      </c>
      <c r="N310">
        <v>0</v>
      </c>
      <c r="O310">
        <v>0.4</v>
      </c>
    </row>
    <row r="311" spans="1:15" x14ac:dyDescent="0.25">
      <c r="A311">
        <v>140</v>
      </c>
      <c r="B311" t="s">
        <v>73</v>
      </c>
      <c r="C311" t="s">
        <v>130</v>
      </c>
      <c r="D311" t="s">
        <v>131</v>
      </c>
      <c r="E311" t="s">
        <v>78</v>
      </c>
      <c r="F311">
        <v>2007</v>
      </c>
      <c r="G311" t="s">
        <v>132</v>
      </c>
      <c r="H311">
        <v>0.2</v>
      </c>
      <c r="I311">
        <v>0</v>
      </c>
      <c r="J311">
        <v>0</v>
      </c>
      <c r="K311">
        <v>0</v>
      </c>
      <c r="L311">
        <v>0.2</v>
      </c>
      <c r="M311">
        <v>0</v>
      </c>
      <c r="N311">
        <v>0</v>
      </c>
      <c r="O311">
        <v>0.2</v>
      </c>
    </row>
    <row r="312" spans="1:15" x14ac:dyDescent="0.25">
      <c r="A312">
        <v>1594</v>
      </c>
      <c r="B312" t="s">
        <v>73</v>
      </c>
      <c r="C312" t="s">
        <v>887</v>
      </c>
      <c r="D312" t="s">
        <v>71</v>
      </c>
      <c r="E312" t="s">
        <v>62</v>
      </c>
      <c r="F312">
        <v>2007</v>
      </c>
      <c r="G312" t="s">
        <v>21</v>
      </c>
      <c r="H312">
        <v>0</v>
      </c>
      <c r="I312">
        <v>0</v>
      </c>
      <c r="J312">
        <v>0</v>
      </c>
      <c r="K312">
        <v>0.2</v>
      </c>
      <c r="L312">
        <v>0.2</v>
      </c>
      <c r="M312">
        <v>0</v>
      </c>
      <c r="N312">
        <v>0</v>
      </c>
      <c r="O312">
        <v>0.2</v>
      </c>
    </row>
    <row r="313" spans="1:15" x14ac:dyDescent="0.25">
      <c r="A313">
        <v>590</v>
      </c>
      <c r="B313" t="s">
        <v>73</v>
      </c>
      <c r="C313" t="s">
        <v>689</v>
      </c>
      <c r="D313" t="s">
        <v>649</v>
      </c>
      <c r="E313" t="s">
        <v>649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</row>
    <row r="314" spans="1:15" x14ac:dyDescent="0.25">
      <c r="A314">
        <v>689</v>
      </c>
      <c r="B314" t="s">
        <v>73</v>
      </c>
      <c r="C314" t="s">
        <v>648</v>
      </c>
      <c r="D314" t="s">
        <v>649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</row>
    <row r="315" spans="1:15" x14ac:dyDescent="0.25">
      <c r="A315" s="2">
        <v>143</v>
      </c>
      <c r="B315" s="2" t="s">
        <v>133</v>
      </c>
      <c r="C315" s="2" t="s">
        <v>137</v>
      </c>
      <c r="D315" s="2" t="s">
        <v>138</v>
      </c>
      <c r="E315" s="2" t="s">
        <v>78</v>
      </c>
      <c r="F315" s="2">
        <v>2006</v>
      </c>
      <c r="G315" s="2" t="s">
        <v>118</v>
      </c>
      <c r="H315" s="2">
        <v>1</v>
      </c>
      <c r="I315" s="2">
        <v>0.90952006294256482</v>
      </c>
      <c r="J315" s="2">
        <v>1</v>
      </c>
      <c r="K315" s="2">
        <v>0.91454396055875098</v>
      </c>
      <c r="L315" s="2">
        <v>1</v>
      </c>
      <c r="M315" s="2">
        <v>1</v>
      </c>
      <c r="N315" s="2">
        <v>0.91454396055875098</v>
      </c>
      <c r="O315" s="2">
        <v>2</v>
      </c>
    </row>
    <row r="316" spans="1:15" x14ac:dyDescent="0.25">
      <c r="A316" s="2">
        <v>316</v>
      </c>
      <c r="B316" s="2" t="s">
        <v>133</v>
      </c>
      <c r="C316" s="2" t="s">
        <v>404</v>
      </c>
      <c r="D316" s="2" t="s">
        <v>412</v>
      </c>
      <c r="E316" s="2" t="s">
        <v>368</v>
      </c>
      <c r="F316" s="2">
        <v>2006</v>
      </c>
      <c r="G316" s="2" t="s">
        <v>369</v>
      </c>
      <c r="H316" s="2">
        <v>0</v>
      </c>
      <c r="I316" s="2">
        <v>1</v>
      </c>
      <c r="J316" s="2">
        <v>0.96854082998661306</v>
      </c>
      <c r="K316" s="2">
        <v>1</v>
      </c>
      <c r="L316" s="2">
        <v>1</v>
      </c>
      <c r="M316" s="2">
        <v>1</v>
      </c>
      <c r="N316" s="2">
        <v>0.96854082998661306</v>
      </c>
      <c r="O316" s="2">
        <v>2</v>
      </c>
    </row>
    <row r="317" spans="1:15" x14ac:dyDescent="0.25">
      <c r="A317" s="2">
        <v>523</v>
      </c>
      <c r="B317" s="2" t="s">
        <v>133</v>
      </c>
      <c r="C317" s="2" t="s">
        <v>690</v>
      </c>
      <c r="D317" s="2" t="s">
        <v>138</v>
      </c>
      <c r="E317" s="2" t="s">
        <v>631</v>
      </c>
      <c r="F317" s="2">
        <v>2006</v>
      </c>
      <c r="G317" s="2" t="s">
        <v>632</v>
      </c>
      <c r="H317" s="2">
        <v>0.94075403949730685</v>
      </c>
      <c r="I317" s="2">
        <v>0.88786482334869432</v>
      </c>
      <c r="J317" s="2">
        <v>0.9917751884852638</v>
      </c>
      <c r="K317" s="2">
        <v>0.9321608040201006</v>
      </c>
      <c r="L317" s="2">
        <v>0.9917751884852638</v>
      </c>
      <c r="M317" s="2">
        <v>0.94075403949730685</v>
      </c>
      <c r="N317" s="2">
        <v>0.9321608040201006</v>
      </c>
      <c r="O317" s="2">
        <v>1.9325292279825708</v>
      </c>
    </row>
    <row r="318" spans="1:15" x14ac:dyDescent="0.25">
      <c r="A318" s="2">
        <v>203</v>
      </c>
      <c r="B318" s="2" t="s">
        <v>133</v>
      </c>
      <c r="C318" s="2" t="s">
        <v>258</v>
      </c>
      <c r="D318" s="2" t="s">
        <v>117</v>
      </c>
      <c r="E318" s="2" t="s">
        <v>234</v>
      </c>
      <c r="F318" s="2">
        <v>2006</v>
      </c>
      <c r="G318" s="2">
        <v>163</v>
      </c>
      <c r="H318" s="2">
        <v>0</v>
      </c>
      <c r="I318" s="2">
        <v>0.92702485966319148</v>
      </c>
      <c r="J318" s="2">
        <v>0.99313658201784483</v>
      </c>
      <c r="K318" s="2">
        <v>0.87225705329153613</v>
      </c>
      <c r="L318" s="2">
        <v>0.99313658201784483</v>
      </c>
      <c r="M318" s="2">
        <v>0.92702485966319148</v>
      </c>
      <c r="N318" s="2">
        <v>0.87225705329153613</v>
      </c>
      <c r="O318" s="2">
        <v>1.9201614416810364</v>
      </c>
    </row>
    <row r="319" spans="1:15" x14ac:dyDescent="0.25">
      <c r="A319" s="2">
        <v>456</v>
      </c>
      <c r="B319" s="2" t="s">
        <v>133</v>
      </c>
      <c r="C319" s="2" t="s">
        <v>402</v>
      </c>
      <c r="D319" s="2" t="s">
        <v>138</v>
      </c>
      <c r="E319" s="2" t="s">
        <v>591</v>
      </c>
      <c r="F319" s="2">
        <v>2006</v>
      </c>
      <c r="G319" s="2" t="s">
        <v>603</v>
      </c>
      <c r="H319" s="2">
        <v>0.94244604316546743</v>
      </c>
      <c r="I319" s="2">
        <v>0.91095350669818753</v>
      </c>
      <c r="J319" s="2">
        <v>0.88177940280316869</v>
      </c>
      <c r="K319" s="2">
        <v>0.94162436548223361</v>
      </c>
      <c r="L319" s="2">
        <v>0.94244604316546743</v>
      </c>
      <c r="M319" s="2">
        <v>0.94162436548223361</v>
      </c>
      <c r="N319" s="2">
        <v>0.91095350669818753</v>
      </c>
      <c r="O319" s="2">
        <v>1.8840704086477009</v>
      </c>
    </row>
    <row r="320" spans="1:15" x14ac:dyDescent="0.25">
      <c r="A320" s="2">
        <v>457</v>
      </c>
      <c r="B320" s="2" t="s">
        <v>133</v>
      </c>
      <c r="C320" s="2" t="s">
        <v>616</v>
      </c>
      <c r="D320" s="2" t="s">
        <v>145</v>
      </c>
      <c r="E320" s="2" t="s">
        <v>591</v>
      </c>
      <c r="F320" s="2">
        <v>2006</v>
      </c>
      <c r="G320" s="2" t="s">
        <v>617</v>
      </c>
      <c r="H320" s="2">
        <v>0.92907801418439706</v>
      </c>
      <c r="I320" s="2">
        <v>0.84626647144948752</v>
      </c>
      <c r="J320" s="2">
        <v>0.2</v>
      </c>
      <c r="K320" s="2">
        <v>0.91304347826086973</v>
      </c>
      <c r="L320" s="2">
        <v>0.92907801418439706</v>
      </c>
      <c r="M320" s="2">
        <v>0.91304347826086973</v>
      </c>
      <c r="N320" s="2">
        <v>0.84626647144948752</v>
      </c>
      <c r="O320" s="2">
        <v>1.8421214924452669</v>
      </c>
    </row>
    <row r="321" spans="1:15" x14ac:dyDescent="0.25">
      <c r="A321" s="2">
        <v>629</v>
      </c>
      <c r="B321" s="2" t="s">
        <v>133</v>
      </c>
      <c r="C321" s="2" t="s">
        <v>823</v>
      </c>
      <c r="D321" s="2" t="s">
        <v>496</v>
      </c>
      <c r="E321" s="2" t="s">
        <v>463</v>
      </c>
      <c r="F321" s="2">
        <v>2006</v>
      </c>
      <c r="G321" s="2" t="s">
        <v>467</v>
      </c>
      <c r="H321" s="2">
        <v>0</v>
      </c>
      <c r="I321" s="2">
        <v>0.88718342287029939</v>
      </c>
      <c r="J321" s="2">
        <v>0</v>
      </c>
      <c r="K321" s="2">
        <v>0.86547433903576998</v>
      </c>
      <c r="L321" s="2">
        <v>0.88718342287029939</v>
      </c>
      <c r="M321" s="2">
        <v>0.86547433903576998</v>
      </c>
      <c r="N321" s="2">
        <v>0</v>
      </c>
      <c r="O321" s="2">
        <v>1.7526577619060695</v>
      </c>
    </row>
    <row r="322" spans="1:15" x14ac:dyDescent="0.25">
      <c r="A322" s="2">
        <v>142</v>
      </c>
      <c r="B322" s="2" t="s">
        <v>133</v>
      </c>
      <c r="C322" s="2" t="s">
        <v>136</v>
      </c>
      <c r="D322" s="2" t="s">
        <v>120</v>
      </c>
      <c r="E322" s="2" t="s">
        <v>78</v>
      </c>
      <c r="F322" s="2">
        <v>2006</v>
      </c>
      <c r="G322" s="2" t="s">
        <v>118</v>
      </c>
      <c r="H322" s="2">
        <v>0.89572649572649565</v>
      </c>
      <c r="I322" s="2">
        <v>0.84441197954711456</v>
      </c>
      <c r="J322" s="2">
        <v>0</v>
      </c>
      <c r="K322" s="2">
        <v>0.8568129330254044</v>
      </c>
      <c r="L322" s="2">
        <v>0.89572649572649565</v>
      </c>
      <c r="M322" s="2">
        <v>0.8568129330254044</v>
      </c>
      <c r="N322" s="2">
        <v>0.84441197954711456</v>
      </c>
      <c r="O322" s="2">
        <v>1.7525394287519001</v>
      </c>
    </row>
    <row r="323" spans="1:15" x14ac:dyDescent="0.25">
      <c r="A323">
        <v>638</v>
      </c>
      <c r="B323" t="s">
        <v>133</v>
      </c>
      <c r="C323" t="s">
        <v>831</v>
      </c>
      <c r="D323" t="s">
        <v>131</v>
      </c>
      <c r="E323" t="s">
        <v>517</v>
      </c>
      <c r="F323">
        <v>2006</v>
      </c>
      <c r="G323" t="s">
        <v>168</v>
      </c>
      <c r="H323">
        <v>0</v>
      </c>
      <c r="I323">
        <v>0.8233618233618234</v>
      </c>
      <c r="J323">
        <v>0.65683159328188823</v>
      </c>
      <c r="K323">
        <v>0.85549577248270581</v>
      </c>
      <c r="L323">
        <v>0.85549577248270581</v>
      </c>
      <c r="M323">
        <v>0.8233618233618234</v>
      </c>
      <c r="N323">
        <v>0.65683159328188823</v>
      </c>
      <c r="O323">
        <v>1.6788575958445291</v>
      </c>
    </row>
    <row r="324" spans="1:15" x14ac:dyDescent="0.25">
      <c r="A324">
        <v>623</v>
      </c>
      <c r="B324" t="s">
        <v>133</v>
      </c>
      <c r="C324" t="s">
        <v>816</v>
      </c>
      <c r="D324" t="s">
        <v>185</v>
      </c>
      <c r="E324" t="s">
        <v>368</v>
      </c>
      <c r="F324">
        <v>2006</v>
      </c>
      <c r="G324" t="s">
        <v>395</v>
      </c>
      <c r="H324">
        <v>0</v>
      </c>
      <c r="I324">
        <v>0.7321089297023432</v>
      </c>
      <c r="J324">
        <v>0.82169222032935829</v>
      </c>
      <c r="K324">
        <v>0.8463878326996197</v>
      </c>
      <c r="L324">
        <v>0.8463878326996197</v>
      </c>
      <c r="M324">
        <v>0.82169222032935829</v>
      </c>
      <c r="N324">
        <v>0.7321089297023432</v>
      </c>
      <c r="O324">
        <v>1.6680800530289779</v>
      </c>
    </row>
    <row r="325" spans="1:15" x14ac:dyDescent="0.25">
      <c r="A325">
        <v>273</v>
      </c>
      <c r="B325" t="s">
        <v>133</v>
      </c>
      <c r="C325" t="s">
        <v>348</v>
      </c>
      <c r="D325" t="s">
        <v>34</v>
      </c>
      <c r="E325" t="s">
        <v>332</v>
      </c>
      <c r="F325">
        <v>2006</v>
      </c>
      <c r="G325">
        <v>165</v>
      </c>
      <c r="H325">
        <v>0</v>
      </c>
      <c r="I325">
        <v>0.81638418079096031</v>
      </c>
      <c r="J325">
        <v>0.2</v>
      </c>
      <c r="K325">
        <v>0.84961832061068721</v>
      </c>
      <c r="L325">
        <v>0.84961832061068721</v>
      </c>
      <c r="M325">
        <v>0.81638418079096031</v>
      </c>
      <c r="N325">
        <v>0.2</v>
      </c>
      <c r="O325">
        <v>1.6660025014016475</v>
      </c>
    </row>
    <row r="326" spans="1:15" x14ac:dyDescent="0.25">
      <c r="A326">
        <v>633</v>
      </c>
      <c r="B326" t="s">
        <v>133</v>
      </c>
      <c r="C326" t="s">
        <v>827</v>
      </c>
      <c r="D326" t="s">
        <v>157</v>
      </c>
      <c r="E326" t="s">
        <v>517</v>
      </c>
      <c r="F326">
        <v>2006</v>
      </c>
      <c r="G326" t="s">
        <v>168</v>
      </c>
      <c r="H326">
        <v>0</v>
      </c>
      <c r="I326">
        <v>0.2</v>
      </c>
      <c r="J326">
        <v>0.85217903415783269</v>
      </c>
      <c r="K326">
        <v>0.80535455861070915</v>
      </c>
      <c r="L326">
        <v>0.85217903415783269</v>
      </c>
      <c r="M326">
        <v>0.80535455861070915</v>
      </c>
      <c r="N326">
        <v>0.2</v>
      </c>
      <c r="O326">
        <v>1.6575335927685417</v>
      </c>
    </row>
    <row r="327" spans="1:15" x14ac:dyDescent="0.25">
      <c r="A327">
        <v>616</v>
      </c>
      <c r="B327" t="s">
        <v>133</v>
      </c>
      <c r="C327" t="s">
        <v>807</v>
      </c>
      <c r="D327" t="s">
        <v>126</v>
      </c>
      <c r="E327" t="s">
        <v>332</v>
      </c>
      <c r="F327">
        <v>2006</v>
      </c>
      <c r="G327">
        <v>146</v>
      </c>
      <c r="H327">
        <v>0</v>
      </c>
      <c r="I327">
        <v>0.77479892761394087</v>
      </c>
      <c r="J327">
        <v>0</v>
      </c>
      <c r="K327">
        <v>0.77832167832167853</v>
      </c>
      <c r="L327">
        <v>0.77832167832167853</v>
      </c>
      <c r="M327">
        <v>0.77479892761394087</v>
      </c>
      <c r="N327">
        <v>0</v>
      </c>
      <c r="O327">
        <v>1.5531206059356193</v>
      </c>
    </row>
    <row r="328" spans="1:15" x14ac:dyDescent="0.25">
      <c r="A328">
        <v>274</v>
      </c>
      <c r="B328" t="s">
        <v>133</v>
      </c>
      <c r="C328" t="s">
        <v>349</v>
      </c>
      <c r="D328" t="s">
        <v>324</v>
      </c>
      <c r="E328" t="s">
        <v>332</v>
      </c>
      <c r="F328">
        <v>2006</v>
      </c>
      <c r="G328" t="s">
        <v>350</v>
      </c>
      <c r="H328">
        <v>0.80615384615384611</v>
      </c>
      <c r="I328">
        <v>0.71007371007371001</v>
      </c>
      <c r="J328">
        <v>0.72823351786612978</v>
      </c>
      <c r="K328">
        <v>0.72460937500000011</v>
      </c>
      <c r="L328">
        <v>0.80615384615384611</v>
      </c>
      <c r="M328">
        <v>0.72823351786612978</v>
      </c>
      <c r="N328">
        <v>0.72460937500000011</v>
      </c>
      <c r="O328">
        <v>1.5343873640199759</v>
      </c>
    </row>
    <row r="329" spans="1:15" x14ac:dyDescent="0.25">
      <c r="A329">
        <v>275</v>
      </c>
      <c r="B329" t="s">
        <v>133</v>
      </c>
      <c r="C329" t="s">
        <v>351</v>
      </c>
      <c r="D329" t="s">
        <v>352</v>
      </c>
      <c r="E329" t="s">
        <v>332</v>
      </c>
      <c r="F329">
        <v>2006</v>
      </c>
      <c r="G329">
        <v>139</v>
      </c>
      <c r="H329">
        <v>0.68676277850589784</v>
      </c>
      <c r="I329">
        <v>0.72114784778540231</v>
      </c>
      <c r="J329">
        <v>0.74587628865979361</v>
      </c>
      <c r="K329">
        <v>0.74150566289140585</v>
      </c>
      <c r="L329">
        <v>0.74587628865979361</v>
      </c>
      <c r="M329">
        <v>0.74150566289140585</v>
      </c>
      <c r="N329">
        <v>0.72114784778540231</v>
      </c>
      <c r="O329">
        <v>1.4873819515511995</v>
      </c>
    </row>
    <row r="330" spans="1:15" x14ac:dyDescent="0.25">
      <c r="A330">
        <v>433</v>
      </c>
      <c r="B330" t="s">
        <v>133</v>
      </c>
      <c r="C330" t="s">
        <v>577</v>
      </c>
      <c r="D330" t="s">
        <v>578</v>
      </c>
      <c r="E330" t="s">
        <v>566</v>
      </c>
      <c r="F330">
        <v>2006</v>
      </c>
      <c r="G330" t="s">
        <v>579</v>
      </c>
      <c r="H330">
        <v>0.80989180834621322</v>
      </c>
      <c r="I330">
        <v>0.2</v>
      </c>
      <c r="J330">
        <v>0.2</v>
      </c>
      <c r="K330">
        <v>0.65663716814159301</v>
      </c>
      <c r="L330">
        <v>0.80989180834621322</v>
      </c>
      <c r="M330">
        <v>0.65663716814159301</v>
      </c>
      <c r="N330">
        <v>0.2</v>
      </c>
      <c r="O330">
        <v>1.4665289764878062</v>
      </c>
    </row>
    <row r="331" spans="1:15" x14ac:dyDescent="0.25">
      <c r="A331">
        <v>640</v>
      </c>
      <c r="B331" t="s">
        <v>133</v>
      </c>
      <c r="C331" t="s">
        <v>833</v>
      </c>
      <c r="D331" t="s">
        <v>157</v>
      </c>
      <c r="E331" t="s">
        <v>517</v>
      </c>
      <c r="F331">
        <v>2006</v>
      </c>
      <c r="G331" t="s">
        <v>168</v>
      </c>
      <c r="H331">
        <v>0</v>
      </c>
      <c r="I331">
        <v>0.75604970568999341</v>
      </c>
      <c r="J331">
        <v>0.70723362658846534</v>
      </c>
      <c r="K331">
        <v>0.68366093366093383</v>
      </c>
      <c r="L331">
        <v>0.75604970568999341</v>
      </c>
      <c r="M331">
        <v>0.70723362658846534</v>
      </c>
      <c r="N331">
        <v>0.68366093366093383</v>
      </c>
      <c r="O331">
        <v>1.4632833322784586</v>
      </c>
    </row>
    <row r="332" spans="1:15" x14ac:dyDescent="0.25">
      <c r="A332">
        <v>315</v>
      </c>
      <c r="B332" t="s">
        <v>133</v>
      </c>
      <c r="C332" t="s">
        <v>411</v>
      </c>
      <c r="D332" t="s">
        <v>176</v>
      </c>
      <c r="E332" t="s">
        <v>368</v>
      </c>
      <c r="F332">
        <v>2006</v>
      </c>
      <c r="G332" t="s">
        <v>374</v>
      </c>
      <c r="H332">
        <v>0.2</v>
      </c>
      <c r="I332">
        <v>0.64581005586592177</v>
      </c>
      <c r="J332">
        <v>0.69634263715110689</v>
      </c>
      <c r="K332">
        <v>0.2</v>
      </c>
      <c r="L332">
        <v>0.69634263715110689</v>
      </c>
      <c r="M332">
        <v>0.64581005586592177</v>
      </c>
      <c r="N332">
        <v>0.2</v>
      </c>
      <c r="O332">
        <v>1.3421526930170287</v>
      </c>
    </row>
    <row r="333" spans="1:15" x14ac:dyDescent="0.25">
      <c r="A333">
        <v>637</v>
      </c>
      <c r="B333" t="s">
        <v>133</v>
      </c>
      <c r="C333" t="s">
        <v>830</v>
      </c>
      <c r="D333" t="s">
        <v>68</v>
      </c>
      <c r="E333" t="s">
        <v>517</v>
      </c>
      <c r="F333">
        <v>2006</v>
      </c>
      <c r="G333" t="s">
        <v>168</v>
      </c>
      <c r="H333">
        <v>0</v>
      </c>
      <c r="I333">
        <v>0.62017167381974236</v>
      </c>
      <c r="J333">
        <v>0.55955143078112912</v>
      </c>
      <c r="K333">
        <v>0.63527397260273988</v>
      </c>
      <c r="L333">
        <v>0.63527397260273988</v>
      </c>
      <c r="M333">
        <v>0.62017167381974236</v>
      </c>
      <c r="N333">
        <v>0.55955143078112912</v>
      </c>
      <c r="O333">
        <v>1.2554456464224821</v>
      </c>
    </row>
    <row r="334" spans="1:15" x14ac:dyDescent="0.25">
      <c r="A334">
        <v>645</v>
      </c>
      <c r="B334" t="s">
        <v>133</v>
      </c>
      <c r="C334" t="s">
        <v>838</v>
      </c>
      <c r="D334" t="s">
        <v>201</v>
      </c>
      <c r="E334" t="s">
        <v>517</v>
      </c>
      <c r="F334">
        <v>2006</v>
      </c>
      <c r="G334" t="s">
        <v>168</v>
      </c>
      <c r="H334">
        <v>0</v>
      </c>
      <c r="I334">
        <v>0.52001799370220425</v>
      </c>
      <c r="J334">
        <v>0.59571840263482911</v>
      </c>
      <c r="K334">
        <v>0.63166855845629966</v>
      </c>
      <c r="L334">
        <v>0.63166855845629966</v>
      </c>
      <c r="M334">
        <v>0.59571840263482911</v>
      </c>
      <c r="N334">
        <v>0.52001799370220425</v>
      </c>
      <c r="O334">
        <v>1.2273869610911288</v>
      </c>
    </row>
    <row r="335" spans="1:15" x14ac:dyDescent="0.25">
      <c r="A335">
        <v>276</v>
      </c>
      <c r="B335" t="s">
        <v>133</v>
      </c>
      <c r="C335" t="s">
        <v>353</v>
      </c>
      <c r="D335" t="s">
        <v>34</v>
      </c>
      <c r="E335" t="s">
        <v>332</v>
      </c>
      <c r="F335">
        <v>2006</v>
      </c>
      <c r="G335" t="s">
        <v>354</v>
      </c>
      <c r="H335">
        <v>0.55685441020191284</v>
      </c>
      <c r="I335">
        <v>0.54786729857819916</v>
      </c>
      <c r="J335">
        <v>0.61313559322033895</v>
      </c>
      <c r="K335">
        <v>0</v>
      </c>
      <c r="L335">
        <v>0.61313559322033895</v>
      </c>
      <c r="M335">
        <v>0.55685441020191284</v>
      </c>
      <c r="N335">
        <v>0.54786729857819916</v>
      </c>
      <c r="O335">
        <v>1.1699900034222517</v>
      </c>
    </row>
    <row r="336" spans="1:15" x14ac:dyDescent="0.25">
      <c r="A336">
        <v>482</v>
      </c>
      <c r="B336" t="s">
        <v>133</v>
      </c>
      <c r="C336" t="s">
        <v>432</v>
      </c>
      <c r="D336" t="s">
        <v>745</v>
      </c>
      <c r="E336" t="s">
        <v>631</v>
      </c>
      <c r="F336">
        <v>2007</v>
      </c>
      <c r="G336" t="s">
        <v>742</v>
      </c>
      <c r="H336">
        <v>0.2</v>
      </c>
      <c r="I336">
        <v>0.2</v>
      </c>
      <c r="J336">
        <v>0.63800705467372132</v>
      </c>
      <c r="K336">
        <v>0.50044964028776973</v>
      </c>
      <c r="L336">
        <v>0.63800705467372132</v>
      </c>
      <c r="M336">
        <v>0.50044964028776973</v>
      </c>
      <c r="N336">
        <v>0.2</v>
      </c>
      <c r="O336">
        <v>1.1384566949614912</v>
      </c>
    </row>
    <row r="337" spans="1:15" x14ac:dyDescent="0.25">
      <c r="A337">
        <v>314</v>
      </c>
      <c r="B337" t="s">
        <v>133</v>
      </c>
      <c r="C337" t="s">
        <v>390</v>
      </c>
      <c r="D337" t="s">
        <v>123</v>
      </c>
      <c r="E337" t="s">
        <v>368</v>
      </c>
      <c r="F337">
        <v>2006</v>
      </c>
      <c r="G337" t="s">
        <v>374</v>
      </c>
      <c r="H337">
        <v>0</v>
      </c>
      <c r="I337">
        <v>0</v>
      </c>
      <c r="J337">
        <v>0.46873987690314223</v>
      </c>
      <c r="K337">
        <v>0.53202676864244747</v>
      </c>
      <c r="L337">
        <v>0.53202676864244747</v>
      </c>
      <c r="M337">
        <v>0.46873987690314223</v>
      </c>
      <c r="N337">
        <v>0</v>
      </c>
      <c r="O337">
        <v>1.0007666455455897</v>
      </c>
    </row>
    <row r="338" spans="1:15" x14ac:dyDescent="0.25">
      <c r="A338">
        <v>634</v>
      </c>
      <c r="B338" t="s">
        <v>133</v>
      </c>
      <c r="C338" t="s">
        <v>828</v>
      </c>
      <c r="D338" t="s">
        <v>114</v>
      </c>
      <c r="E338" t="s">
        <v>517</v>
      </c>
      <c r="F338">
        <v>2006</v>
      </c>
      <c r="G338" t="s">
        <v>168</v>
      </c>
      <c r="H338">
        <v>0</v>
      </c>
      <c r="I338">
        <v>0.2</v>
      </c>
      <c r="J338">
        <v>0.66897827092001849</v>
      </c>
      <c r="K338">
        <v>0</v>
      </c>
      <c r="L338">
        <v>0.66897827092001849</v>
      </c>
      <c r="M338">
        <v>0.2</v>
      </c>
      <c r="N338">
        <v>0</v>
      </c>
      <c r="O338">
        <v>0.86897827092001845</v>
      </c>
    </row>
    <row r="339" spans="1:15" x14ac:dyDescent="0.25">
      <c r="A339">
        <v>141</v>
      </c>
      <c r="B339" t="s">
        <v>133</v>
      </c>
      <c r="C339" t="s">
        <v>134</v>
      </c>
      <c r="D339" t="s">
        <v>135</v>
      </c>
      <c r="E339" t="s">
        <v>78</v>
      </c>
      <c r="F339">
        <v>2006</v>
      </c>
      <c r="G339" t="s">
        <v>118</v>
      </c>
      <c r="H339">
        <v>0</v>
      </c>
      <c r="I339">
        <v>0</v>
      </c>
      <c r="J339">
        <v>0</v>
      </c>
      <c r="K339">
        <v>0.69780564263322897</v>
      </c>
      <c r="L339">
        <v>0.69780564263322897</v>
      </c>
      <c r="M339">
        <v>0</v>
      </c>
      <c r="N339">
        <v>0</v>
      </c>
      <c r="O339">
        <v>0.69780564263322897</v>
      </c>
    </row>
    <row r="340" spans="1:15" x14ac:dyDescent="0.25">
      <c r="A340">
        <v>673</v>
      </c>
      <c r="B340" t="s">
        <v>133</v>
      </c>
      <c r="C340" t="s">
        <v>391</v>
      </c>
      <c r="D340" t="s">
        <v>407</v>
      </c>
      <c r="E340" t="s">
        <v>881</v>
      </c>
      <c r="F340">
        <v>2006</v>
      </c>
      <c r="G340" t="s">
        <v>811</v>
      </c>
      <c r="H340">
        <v>0</v>
      </c>
      <c r="I340">
        <v>0</v>
      </c>
      <c r="J340">
        <v>0.4</v>
      </c>
      <c r="K340">
        <v>0</v>
      </c>
      <c r="L340">
        <v>0.4</v>
      </c>
      <c r="M340">
        <v>0</v>
      </c>
      <c r="N340">
        <v>0</v>
      </c>
      <c r="O340">
        <v>0.4</v>
      </c>
    </row>
    <row r="341" spans="1:15" x14ac:dyDescent="0.25">
      <c r="A341">
        <v>524</v>
      </c>
      <c r="B341" t="s">
        <v>133</v>
      </c>
      <c r="C341" t="s">
        <v>675</v>
      </c>
      <c r="D341" t="s">
        <v>324</v>
      </c>
      <c r="E341" t="s">
        <v>631</v>
      </c>
      <c r="F341">
        <v>2006</v>
      </c>
      <c r="G341" t="s">
        <v>632</v>
      </c>
      <c r="H341">
        <v>0.2</v>
      </c>
      <c r="I341">
        <v>0</v>
      </c>
      <c r="J341">
        <v>0</v>
      </c>
      <c r="K341">
        <v>0</v>
      </c>
      <c r="L341">
        <v>0.2</v>
      </c>
      <c r="M341">
        <v>0</v>
      </c>
      <c r="N341">
        <v>0</v>
      </c>
      <c r="O341">
        <v>0.2</v>
      </c>
    </row>
    <row r="342" spans="1:15" x14ac:dyDescent="0.25">
      <c r="A342">
        <v>571</v>
      </c>
      <c r="B342" t="s">
        <v>133</v>
      </c>
      <c r="C342" t="s">
        <v>648</v>
      </c>
      <c r="D342" t="s">
        <v>649</v>
      </c>
      <c r="E342" t="s">
        <v>649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</row>
    <row r="343" spans="1:15" x14ac:dyDescent="0.25">
      <c r="A343">
        <v>572</v>
      </c>
      <c r="B343" t="s">
        <v>133</v>
      </c>
      <c r="C343" t="s">
        <v>648</v>
      </c>
      <c r="D343" t="s">
        <v>649</v>
      </c>
      <c r="E343" t="s">
        <v>649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</row>
    <row r="344" spans="1:15" x14ac:dyDescent="0.25">
      <c r="A344">
        <v>632</v>
      </c>
      <c r="B344" t="s">
        <v>133</v>
      </c>
      <c r="C344" t="s">
        <v>826</v>
      </c>
      <c r="D344" t="s">
        <v>120</v>
      </c>
      <c r="E344" t="s">
        <v>517</v>
      </c>
      <c r="F344">
        <v>2006</v>
      </c>
      <c r="G344" t="s">
        <v>168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</row>
    <row r="345" spans="1:15" x14ac:dyDescent="0.25">
      <c r="A345" s="2">
        <v>350</v>
      </c>
      <c r="B345" s="2" t="s">
        <v>156</v>
      </c>
      <c r="C345" s="2" t="s">
        <v>452</v>
      </c>
      <c r="D345" s="2" t="s">
        <v>120</v>
      </c>
      <c r="E345" s="2" t="s">
        <v>450</v>
      </c>
      <c r="F345" s="2">
        <v>2012</v>
      </c>
      <c r="G345" s="2" t="s">
        <v>451</v>
      </c>
      <c r="H345" s="2">
        <v>1</v>
      </c>
      <c r="I345" s="2">
        <v>1</v>
      </c>
      <c r="J345" s="2">
        <v>0.93495934959349603</v>
      </c>
      <c r="K345" s="2">
        <v>0</v>
      </c>
      <c r="L345" s="2">
        <v>1</v>
      </c>
      <c r="M345" s="2">
        <v>1</v>
      </c>
      <c r="N345" s="2">
        <v>0.93495934959349603</v>
      </c>
      <c r="O345" s="2">
        <v>2</v>
      </c>
    </row>
    <row r="346" spans="1:15" x14ac:dyDescent="0.25">
      <c r="A346" s="2">
        <v>155</v>
      </c>
      <c r="B346" s="2" t="s">
        <v>156</v>
      </c>
      <c r="C346" s="2" t="s">
        <v>141</v>
      </c>
      <c r="D346" s="2" t="s">
        <v>157</v>
      </c>
      <c r="E346" s="2" t="s">
        <v>78</v>
      </c>
      <c r="F346" s="2">
        <v>2012</v>
      </c>
      <c r="G346" s="2" t="s">
        <v>158</v>
      </c>
      <c r="H346" s="2">
        <v>0.2</v>
      </c>
      <c r="I346" s="2">
        <v>0.94285714285714295</v>
      </c>
      <c r="J346" s="2">
        <v>0.94262295081967218</v>
      </c>
      <c r="K346" s="2">
        <v>1</v>
      </c>
      <c r="L346" s="2">
        <v>1</v>
      </c>
      <c r="M346" s="2">
        <v>0.94285714285714295</v>
      </c>
      <c r="N346" s="2">
        <v>0.94262295081967218</v>
      </c>
      <c r="O346" s="2">
        <v>1.9428571428571431</v>
      </c>
    </row>
    <row r="347" spans="1:15" x14ac:dyDescent="0.25">
      <c r="A347" s="2">
        <v>407</v>
      </c>
      <c r="B347" s="2" t="s">
        <v>156</v>
      </c>
      <c r="C347" s="2" t="s">
        <v>538</v>
      </c>
      <c r="D347" s="2" t="s">
        <v>140</v>
      </c>
      <c r="E347" s="2" t="s">
        <v>517</v>
      </c>
      <c r="F347" s="2">
        <v>2013</v>
      </c>
      <c r="G347" s="2" t="s">
        <v>168</v>
      </c>
      <c r="H347" s="2">
        <v>0</v>
      </c>
      <c r="I347" s="2">
        <v>0.75862068965517249</v>
      </c>
      <c r="J347" s="2">
        <v>1</v>
      </c>
      <c r="K347" s="2">
        <v>0.88785046728971972</v>
      </c>
      <c r="L347" s="2">
        <v>1</v>
      </c>
      <c r="M347" s="2">
        <v>0.88785046728971972</v>
      </c>
      <c r="N347" s="2">
        <v>0.75862068965517249</v>
      </c>
      <c r="O347" s="2">
        <v>1.8878504672897196</v>
      </c>
    </row>
    <row r="348" spans="1:15" x14ac:dyDescent="0.25">
      <c r="A348" s="2">
        <v>556</v>
      </c>
      <c r="B348" s="2" t="s">
        <v>156</v>
      </c>
      <c r="C348" s="2" t="s">
        <v>761</v>
      </c>
      <c r="D348" s="2" t="s">
        <v>762</v>
      </c>
      <c r="E348" s="2" t="s">
        <v>517</v>
      </c>
      <c r="F348" s="2">
        <v>2012</v>
      </c>
      <c r="G348" s="2" t="s">
        <v>21</v>
      </c>
      <c r="H348" s="2">
        <v>0</v>
      </c>
      <c r="I348" s="2">
        <v>0.81987577639751552</v>
      </c>
      <c r="J348" s="2">
        <v>0.8712121212121211</v>
      </c>
      <c r="K348" s="2">
        <v>0.91346153846153844</v>
      </c>
      <c r="L348" s="2">
        <v>0.91346153846153844</v>
      </c>
      <c r="M348" s="2">
        <v>0.8712121212121211</v>
      </c>
      <c r="N348" s="2">
        <v>0.81987577639751552</v>
      </c>
      <c r="O348" s="2">
        <v>1.7846736596736594</v>
      </c>
    </row>
    <row r="349" spans="1:15" x14ac:dyDescent="0.25">
      <c r="A349" s="2">
        <v>260</v>
      </c>
      <c r="B349" s="2" t="s">
        <v>156</v>
      </c>
      <c r="C349" s="2" t="s">
        <v>326</v>
      </c>
      <c r="D349" s="2" t="s">
        <v>157</v>
      </c>
      <c r="E349" s="2" t="s">
        <v>269</v>
      </c>
      <c r="F349" s="2">
        <v>2012</v>
      </c>
      <c r="G349" s="2" t="s">
        <v>270</v>
      </c>
      <c r="H349" s="2">
        <v>0</v>
      </c>
      <c r="I349" s="2">
        <v>0.40366972477064222</v>
      </c>
      <c r="J349" s="2">
        <v>0.84558823529411764</v>
      </c>
      <c r="K349" s="2">
        <v>0.83333333333333348</v>
      </c>
      <c r="L349" s="2">
        <v>0.84558823529411764</v>
      </c>
      <c r="M349" s="2">
        <v>0.83333333333333348</v>
      </c>
      <c r="N349" s="2">
        <v>0.40366972477064222</v>
      </c>
      <c r="O349" s="2">
        <v>1.6789215686274512</v>
      </c>
    </row>
    <row r="350" spans="1:15" x14ac:dyDescent="0.25">
      <c r="A350" s="2">
        <v>261</v>
      </c>
      <c r="B350" s="2" t="s">
        <v>156</v>
      </c>
      <c r="C350" s="2" t="s">
        <v>206</v>
      </c>
      <c r="D350" s="2" t="s">
        <v>327</v>
      </c>
      <c r="E350" s="2" t="s">
        <v>269</v>
      </c>
      <c r="F350" s="2">
        <v>2014</v>
      </c>
      <c r="G350" s="2" t="s">
        <v>270</v>
      </c>
      <c r="H350" s="2">
        <v>0.59803921568627449</v>
      </c>
      <c r="I350" s="2">
        <v>0.66331658291457296</v>
      </c>
      <c r="J350" s="2">
        <v>0.84558823529411764</v>
      </c>
      <c r="K350" s="2">
        <v>0.82608695652173925</v>
      </c>
      <c r="L350" s="2">
        <v>0.84558823529411764</v>
      </c>
      <c r="M350" s="2">
        <v>0.82608695652173925</v>
      </c>
      <c r="N350" s="2">
        <v>0.66331658291457296</v>
      </c>
      <c r="O350" s="2">
        <v>1.671675191815857</v>
      </c>
    </row>
    <row r="351" spans="1:15" x14ac:dyDescent="0.25">
      <c r="A351" s="2">
        <v>380</v>
      </c>
      <c r="B351" s="2" t="s">
        <v>156</v>
      </c>
      <c r="C351" s="2" t="s">
        <v>501</v>
      </c>
      <c r="D351" s="2" t="s">
        <v>34</v>
      </c>
      <c r="E351" s="2" t="s">
        <v>463</v>
      </c>
      <c r="F351" s="2">
        <v>2013</v>
      </c>
      <c r="G351" s="2" t="s">
        <v>467</v>
      </c>
      <c r="H351" s="2">
        <v>0.4</v>
      </c>
      <c r="I351" s="2">
        <v>0.65024630541871919</v>
      </c>
      <c r="J351" s="2">
        <v>0.89147286821705418</v>
      </c>
      <c r="K351" s="2">
        <v>0.74803149606299213</v>
      </c>
      <c r="L351" s="2">
        <v>0.89147286821705418</v>
      </c>
      <c r="M351" s="2">
        <v>0.74803149606299213</v>
      </c>
      <c r="N351" s="2">
        <v>0.65024630541871919</v>
      </c>
      <c r="O351" s="2">
        <v>1.6395043642800462</v>
      </c>
    </row>
    <row r="352" spans="1:15" x14ac:dyDescent="0.25">
      <c r="A352" s="2">
        <v>404</v>
      </c>
      <c r="B352" s="2" t="s">
        <v>156</v>
      </c>
      <c r="C352" s="2" t="s">
        <v>534</v>
      </c>
      <c r="D352" s="2" t="s">
        <v>34</v>
      </c>
      <c r="E352" s="2" t="s">
        <v>517</v>
      </c>
      <c r="F352" s="2">
        <v>2013</v>
      </c>
      <c r="G352" s="2" t="s">
        <v>168</v>
      </c>
      <c r="H352" s="2">
        <v>0</v>
      </c>
      <c r="I352" s="2">
        <v>0.8</v>
      </c>
      <c r="J352" s="2">
        <v>0</v>
      </c>
      <c r="K352" s="2">
        <v>0.81196581196581197</v>
      </c>
      <c r="L352" s="2">
        <v>0.81196581196581197</v>
      </c>
      <c r="M352" s="2">
        <v>0.8</v>
      </c>
      <c r="N352" s="2">
        <v>0</v>
      </c>
      <c r="O352" s="2">
        <v>1.611965811965812</v>
      </c>
    </row>
    <row r="353" spans="1:15" x14ac:dyDescent="0.25">
      <c r="A353">
        <v>405</v>
      </c>
      <c r="B353" t="s">
        <v>156</v>
      </c>
      <c r="C353" t="s">
        <v>535</v>
      </c>
      <c r="D353" t="s">
        <v>536</v>
      </c>
      <c r="E353" t="s">
        <v>517</v>
      </c>
      <c r="F353">
        <v>2013</v>
      </c>
      <c r="G353" t="s">
        <v>168</v>
      </c>
      <c r="H353">
        <v>0</v>
      </c>
      <c r="I353">
        <v>0.40366972477064222</v>
      </c>
      <c r="J353">
        <v>0.85185185185185186</v>
      </c>
      <c r="K353">
        <v>0.76</v>
      </c>
      <c r="L353">
        <v>0.85185185185185186</v>
      </c>
      <c r="M353">
        <v>0.76</v>
      </c>
      <c r="N353">
        <v>0.40366972477064222</v>
      </c>
      <c r="O353">
        <v>1.6118518518518519</v>
      </c>
    </row>
    <row r="354" spans="1:15" x14ac:dyDescent="0.25">
      <c r="A354">
        <v>548</v>
      </c>
      <c r="B354" t="s">
        <v>156</v>
      </c>
      <c r="C354" t="s">
        <v>684</v>
      </c>
      <c r="D354" t="s">
        <v>401</v>
      </c>
      <c r="E354" t="s">
        <v>631</v>
      </c>
      <c r="F354">
        <v>2013</v>
      </c>
      <c r="G354" t="s">
        <v>632</v>
      </c>
      <c r="H354">
        <v>0.2</v>
      </c>
      <c r="I354">
        <v>0.74576271186440679</v>
      </c>
      <c r="J354">
        <v>0.85820895522388052</v>
      </c>
      <c r="K354">
        <v>0.71969696969696972</v>
      </c>
      <c r="L354">
        <v>0.85820895522388052</v>
      </c>
      <c r="M354">
        <v>0.74576271186440679</v>
      </c>
      <c r="N354">
        <v>0.71969696969696972</v>
      </c>
      <c r="O354">
        <v>1.6039716670882873</v>
      </c>
    </row>
    <row r="355" spans="1:15" x14ac:dyDescent="0.25">
      <c r="A355">
        <v>549</v>
      </c>
      <c r="B355" t="s">
        <v>156</v>
      </c>
      <c r="C355" t="s">
        <v>714</v>
      </c>
      <c r="D355" t="s">
        <v>68</v>
      </c>
      <c r="E355" t="s">
        <v>631</v>
      </c>
      <c r="F355">
        <v>2013</v>
      </c>
      <c r="G355" t="s">
        <v>632</v>
      </c>
      <c r="H355">
        <v>0.59803921568627449</v>
      </c>
      <c r="I355">
        <v>0.80487804878048785</v>
      </c>
      <c r="J355">
        <v>0.70987654320987648</v>
      </c>
      <c r="K355">
        <v>0.77235772357723587</v>
      </c>
      <c r="L355">
        <v>0.80487804878048785</v>
      </c>
      <c r="M355">
        <v>0.77235772357723587</v>
      </c>
      <c r="N355">
        <v>0.70987654320987648</v>
      </c>
      <c r="O355">
        <v>1.5772357723577237</v>
      </c>
    </row>
    <row r="356" spans="1:15" x14ac:dyDescent="0.25">
      <c r="A356">
        <v>542</v>
      </c>
      <c r="B356" t="s">
        <v>156</v>
      </c>
      <c r="C356" t="s">
        <v>708</v>
      </c>
      <c r="D356" t="s">
        <v>131</v>
      </c>
      <c r="E356" t="s">
        <v>631</v>
      </c>
      <c r="F356">
        <v>2012</v>
      </c>
      <c r="G356" t="s">
        <v>632</v>
      </c>
      <c r="H356">
        <v>0.2</v>
      </c>
      <c r="I356">
        <v>0.78571428571428592</v>
      </c>
      <c r="J356">
        <v>0.48728813559322026</v>
      </c>
      <c r="K356">
        <v>0.74803149606299213</v>
      </c>
      <c r="L356">
        <v>0.78571428571428592</v>
      </c>
      <c r="M356">
        <v>0.74803149606299213</v>
      </c>
      <c r="N356">
        <v>0.48728813559322026</v>
      </c>
      <c r="O356">
        <v>1.5337457817772782</v>
      </c>
    </row>
    <row r="357" spans="1:15" x14ac:dyDescent="0.25">
      <c r="A357">
        <v>408</v>
      </c>
      <c r="B357" t="s">
        <v>156</v>
      </c>
      <c r="C357" t="s">
        <v>539</v>
      </c>
      <c r="D357" t="s">
        <v>114</v>
      </c>
      <c r="E357" t="s">
        <v>517</v>
      </c>
      <c r="F357">
        <v>2012</v>
      </c>
      <c r="G357" t="s">
        <v>168</v>
      </c>
      <c r="H357">
        <v>0</v>
      </c>
      <c r="I357">
        <v>0.57142857142857151</v>
      </c>
      <c r="J357">
        <v>0.87786259541984735</v>
      </c>
      <c r="K357">
        <v>0.2</v>
      </c>
      <c r="L357">
        <v>0.87786259541984735</v>
      </c>
      <c r="M357">
        <v>0.57142857142857151</v>
      </c>
      <c r="N357">
        <v>0.2</v>
      </c>
      <c r="O357">
        <v>1.4492911668484187</v>
      </c>
    </row>
    <row r="358" spans="1:15" x14ac:dyDescent="0.25">
      <c r="A358">
        <v>551</v>
      </c>
      <c r="B358" t="s">
        <v>156</v>
      </c>
      <c r="C358" t="s">
        <v>667</v>
      </c>
      <c r="D358" t="s">
        <v>34</v>
      </c>
      <c r="E358" t="s">
        <v>631</v>
      </c>
      <c r="F358">
        <v>2013</v>
      </c>
      <c r="G358" t="s">
        <v>632</v>
      </c>
      <c r="H358">
        <v>0.5700934579439253</v>
      </c>
      <c r="I358">
        <v>0.4</v>
      </c>
      <c r="J358">
        <v>0.74193548387096775</v>
      </c>
      <c r="K358">
        <v>0.65517241379310354</v>
      </c>
      <c r="L358">
        <v>0.74193548387096775</v>
      </c>
      <c r="M358">
        <v>0.65517241379310354</v>
      </c>
      <c r="N358">
        <v>0.5700934579439253</v>
      </c>
      <c r="O358">
        <v>1.3971078976640712</v>
      </c>
    </row>
    <row r="359" spans="1:15" x14ac:dyDescent="0.25">
      <c r="A359">
        <v>406</v>
      </c>
      <c r="B359" t="s">
        <v>156</v>
      </c>
      <c r="C359" t="s">
        <v>537</v>
      </c>
      <c r="D359" t="s">
        <v>68</v>
      </c>
      <c r="E359" t="s">
        <v>517</v>
      </c>
      <c r="F359">
        <v>2012</v>
      </c>
      <c r="G359" t="s">
        <v>168</v>
      </c>
      <c r="H359">
        <v>0</v>
      </c>
      <c r="I359">
        <v>0.46808510638297873</v>
      </c>
      <c r="J359">
        <v>0.75657894736842102</v>
      </c>
      <c r="K359">
        <v>0.61688311688311692</v>
      </c>
      <c r="L359">
        <v>0.75657894736842102</v>
      </c>
      <c r="M359">
        <v>0.61688311688311692</v>
      </c>
      <c r="N359">
        <v>0.46808510638297873</v>
      </c>
      <c r="O359">
        <v>1.3734620642515378</v>
      </c>
    </row>
    <row r="360" spans="1:15" x14ac:dyDescent="0.25">
      <c r="A360">
        <v>403</v>
      </c>
      <c r="B360" t="s">
        <v>156</v>
      </c>
      <c r="C360" t="s">
        <v>532</v>
      </c>
      <c r="D360" t="s">
        <v>533</v>
      </c>
      <c r="E360" t="s">
        <v>517</v>
      </c>
      <c r="F360">
        <v>2013</v>
      </c>
      <c r="G360" t="s">
        <v>168</v>
      </c>
      <c r="H360">
        <v>0</v>
      </c>
      <c r="I360">
        <v>0.64390243902439026</v>
      </c>
      <c r="J360">
        <v>0.59895833333333337</v>
      </c>
      <c r="K360">
        <v>0.64189189189189189</v>
      </c>
      <c r="L360">
        <v>0.64390243902439026</v>
      </c>
      <c r="M360">
        <v>0.64189189189189189</v>
      </c>
      <c r="N360">
        <v>0.59895833333333337</v>
      </c>
      <c r="O360">
        <v>1.285794330916282</v>
      </c>
    </row>
    <row r="361" spans="1:15" x14ac:dyDescent="0.25">
      <c r="A361">
        <v>175</v>
      </c>
      <c r="B361" t="s">
        <v>156</v>
      </c>
      <c r="C361" t="s">
        <v>200</v>
      </c>
      <c r="D361" t="s">
        <v>201</v>
      </c>
      <c r="E361" t="s">
        <v>193</v>
      </c>
      <c r="F361">
        <v>2012</v>
      </c>
      <c r="G361" t="s">
        <v>194</v>
      </c>
      <c r="H361">
        <v>0</v>
      </c>
      <c r="I361">
        <v>0.49811320754716981</v>
      </c>
      <c r="J361">
        <v>0</v>
      </c>
      <c r="K361">
        <v>0.76</v>
      </c>
      <c r="L361">
        <v>0.76</v>
      </c>
      <c r="M361">
        <v>0.49811320754716981</v>
      </c>
      <c r="N361">
        <v>0</v>
      </c>
      <c r="O361">
        <v>1.2581132075471699</v>
      </c>
    </row>
    <row r="362" spans="1:15" x14ac:dyDescent="0.25">
      <c r="A362">
        <v>553</v>
      </c>
      <c r="B362" t="s">
        <v>156</v>
      </c>
      <c r="C362" t="s">
        <v>716</v>
      </c>
      <c r="D362" t="s">
        <v>114</v>
      </c>
      <c r="E362" t="s">
        <v>631</v>
      </c>
      <c r="F362">
        <v>2013</v>
      </c>
      <c r="G362" t="s">
        <v>632</v>
      </c>
      <c r="H362">
        <v>0.4</v>
      </c>
      <c r="I362">
        <v>0.4</v>
      </c>
      <c r="J362">
        <v>0.48117154811715485</v>
      </c>
      <c r="K362">
        <v>0.76</v>
      </c>
      <c r="L362">
        <v>0.76</v>
      </c>
      <c r="M362">
        <v>0.48117154811715485</v>
      </c>
      <c r="N362">
        <v>0.4</v>
      </c>
      <c r="O362">
        <v>1.2411715481171548</v>
      </c>
    </row>
    <row r="363" spans="1:15" x14ac:dyDescent="0.25">
      <c r="A363">
        <v>379</v>
      </c>
      <c r="B363" t="s">
        <v>156</v>
      </c>
      <c r="C363" t="s">
        <v>500</v>
      </c>
      <c r="D363" t="s">
        <v>138</v>
      </c>
      <c r="E363" t="s">
        <v>463</v>
      </c>
      <c r="F363">
        <v>2012</v>
      </c>
      <c r="G363" t="s">
        <v>464</v>
      </c>
      <c r="H363">
        <v>0.4</v>
      </c>
      <c r="I363">
        <v>0.4</v>
      </c>
      <c r="J363">
        <v>0.83333333333333337</v>
      </c>
      <c r="K363">
        <v>0.4</v>
      </c>
      <c r="L363">
        <v>0.83333333333333337</v>
      </c>
      <c r="M363">
        <v>0.4</v>
      </c>
      <c r="N363">
        <v>0.4</v>
      </c>
      <c r="O363">
        <v>1.2333333333333334</v>
      </c>
    </row>
    <row r="364" spans="1:15" x14ac:dyDescent="0.25">
      <c r="A364">
        <v>411</v>
      </c>
      <c r="B364" t="s">
        <v>156</v>
      </c>
      <c r="C364" t="s">
        <v>542</v>
      </c>
      <c r="D364" t="s">
        <v>150</v>
      </c>
      <c r="E364" t="s">
        <v>517</v>
      </c>
      <c r="F364">
        <v>2013</v>
      </c>
      <c r="G364" t="s">
        <v>168</v>
      </c>
      <c r="H364">
        <v>0</v>
      </c>
      <c r="I364">
        <v>0.71739130434782605</v>
      </c>
      <c r="J364">
        <v>0.4</v>
      </c>
      <c r="K364">
        <v>0.48223350253807107</v>
      </c>
      <c r="L364">
        <v>0.71739130434782605</v>
      </c>
      <c r="M364">
        <v>0.48223350253807107</v>
      </c>
      <c r="N364">
        <v>0.4</v>
      </c>
      <c r="O364">
        <v>1.1996248068858972</v>
      </c>
    </row>
    <row r="365" spans="1:15" x14ac:dyDescent="0.25">
      <c r="A365">
        <v>259</v>
      </c>
      <c r="B365" t="s">
        <v>156</v>
      </c>
      <c r="C365" t="s">
        <v>325</v>
      </c>
      <c r="D365" t="s">
        <v>307</v>
      </c>
      <c r="E365" t="s">
        <v>269</v>
      </c>
      <c r="F365">
        <v>2012</v>
      </c>
      <c r="G365" t="s">
        <v>270</v>
      </c>
      <c r="H365">
        <v>0.51260504201680668</v>
      </c>
      <c r="I365">
        <v>0.4</v>
      </c>
      <c r="J365">
        <v>0</v>
      </c>
      <c r="K365">
        <v>0.68345323741007202</v>
      </c>
      <c r="L365">
        <v>0.68345323741007202</v>
      </c>
      <c r="M365">
        <v>0.51260504201680668</v>
      </c>
      <c r="N365">
        <v>0.4</v>
      </c>
      <c r="O365">
        <v>1.1960582794268788</v>
      </c>
    </row>
    <row r="366" spans="1:15" x14ac:dyDescent="0.25">
      <c r="A366">
        <v>327</v>
      </c>
      <c r="B366" t="s">
        <v>156</v>
      </c>
      <c r="C366" t="s">
        <v>419</v>
      </c>
      <c r="D366" t="s">
        <v>178</v>
      </c>
      <c r="E366" t="s">
        <v>368</v>
      </c>
      <c r="F366">
        <v>2012</v>
      </c>
      <c r="G366" t="s">
        <v>374</v>
      </c>
      <c r="H366">
        <v>0.4</v>
      </c>
      <c r="I366">
        <v>0.59459459459459463</v>
      </c>
      <c r="J366">
        <v>0</v>
      </c>
      <c r="K366">
        <v>0.59006211180124224</v>
      </c>
      <c r="L366">
        <v>0.59459459459459463</v>
      </c>
      <c r="M366">
        <v>0.59006211180124224</v>
      </c>
      <c r="N366">
        <v>0.4</v>
      </c>
      <c r="O366">
        <v>1.1846567063958369</v>
      </c>
    </row>
    <row r="367" spans="1:15" x14ac:dyDescent="0.25">
      <c r="A367">
        <v>410</v>
      </c>
      <c r="B367" t="s">
        <v>156</v>
      </c>
      <c r="C367" t="s">
        <v>541</v>
      </c>
      <c r="D367" t="s">
        <v>352</v>
      </c>
      <c r="E367" t="s">
        <v>517</v>
      </c>
      <c r="F367">
        <v>2013</v>
      </c>
      <c r="G367" t="s">
        <v>168</v>
      </c>
      <c r="H367">
        <v>0</v>
      </c>
      <c r="I367">
        <v>0</v>
      </c>
      <c r="J367">
        <v>0.4</v>
      </c>
      <c r="K367">
        <v>0.73643410852713176</v>
      </c>
      <c r="L367">
        <v>0.73643410852713176</v>
      </c>
      <c r="M367">
        <v>0.4</v>
      </c>
      <c r="N367">
        <v>0</v>
      </c>
      <c r="O367">
        <v>1.1364341085271317</v>
      </c>
    </row>
    <row r="368" spans="1:15" x14ac:dyDescent="0.25">
      <c r="A368">
        <v>262</v>
      </c>
      <c r="B368" t="s">
        <v>156</v>
      </c>
      <c r="C368" t="s">
        <v>328</v>
      </c>
      <c r="D368" t="s">
        <v>329</v>
      </c>
      <c r="E368" t="s">
        <v>269</v>
      </c>
      <c r="F368">
        <v>2012</v>
      </c>
      <c r="G368" t="s">
        <v>270</v>
      </c>
      <c r="H368">
        <v>0.4</v>
      </c>
      <c r="I368">
        <v>0.56896551724137934</v>
      </c>
      <c r="J368">
        <v>0.54502369668246442</v>
      </c>
      <c r="K368">
        <v>0</v>
      </c>
      <c r="L368">
        <v>0.56896551724137934</v>
      </c>
      <c r="M368">
        <v>0.54502369668246442</v>
      </c>
      <c r="N368">
        <v>0.4</v>
      </c>
      <c r="O368">
        <v>1.1139892139238436</v>
      </c>
    </row>
    <row r="369" spans="1:15" x14ac:dyDescent="0.25">
      <c r="A369">
        <v>550</v>
      </c>
      <c r="B369" t="s">
        <v>156</v>
      </c>
      <c r="C369" t="s">
        <v>634</v>
      </c>
      <c r="D369" t="s">
        <v>178</v>
      </c>
      <c r="E369" t="s">
        <v>631</v>
      </c>
      <c r="F369">
        <v>2013</v>
      </c>
      <c r="G369" t="s">
        <v>632</v>
      </c>
      <c r="H369">
        <v>0.2</v>
      </c>
      <c r="I369">
        <v>0.4</v>
      </c>
      <c r="J369">
        <v>0.60209424083769647</v>
      </c>
      <c r="K369">
        <v>0.50531914893617025</v>
      </c>
      <c r="L369">
        <v>0.60209424083769647</v>
      </c>
      <c r="M369">
        <v>0.50531914893617025</v>
      </c>
      <c r="N369">
        <v>0.4</v>
      </c>
      <c r="O369">
        <v>1.1074133897738667</v>
      </c>
    </row>
    <row r="370" spans="1:15" x14ac:dyDescent="0.25">
      <c r="A370">
        <v>328</v>
      </c>
      <c r="B370" t="s">
        <v>156</v>
      </c>
      <c r="C370" t="s">
        <v>419</v>
      </c>
      <c r="D370" t="s">
        <v>405</v>
      </c>
      <c r="E370" t="s">
        <v>368</v>
      </c>
      <c r="F370">
        <v>2012</v>
      </c>
      <c r="G370" t="s">
        <v>374</v>
      </c>
      <c r="H370">
        <v>0.4</v>
      </c>
      <c r="I370">
        <v>0.68041237113402064</v>
      </c>
      <c r="J370">
        <v>0</v>
      </c>
      <c r="K370">
        <v>0.2</v>
      </c>
      <c r="L370">
        <v>0.68041237113402064</v>
      </c>
      <c r="M370">
        <v>0.4</v>
      </c>
      <c r="N370">
        <v>0.2</v>
      </c>
      <c r="O370">
        <v>1.0804123711340208</v>
      </c>
    </row>
    <row r="371" spans="1:15" x14ac:dyDescent="0.25">
      <c r="A371">
        <v>412</v>
      </c>
      <c r="B371" t="s">
        <v>156</v>
      </c>
      <c r="C371" t="s">
        <v>543</v>
      </c>
      <c r="D371" t="s">
        <v>201</v>
      </c>
      <c r="E371" t="s">
        <v>517</v>
      </c>
      <c r="F371">
        <v>2013</v>
      </c>
      <c r="G371" t="s">
        <v>168</v>
      </c>
      <c r="H371">
        <v>0</v>
      </c>
      <c r="I371">
        <v>0.4</v>
      </c>
      <c r="J371">
        <v>0.47916666666666663</v>
      </c>
      <c r="K371">
        <v>0.57228915662650615</v>
      </c>
      <c r="L371">
        <v>0.57228915662650615</v>
      </c>
      <c r="M371">
        <v>0.47916666666666663</v>
      </c>
      <c r="N371">
        <v>0.4</v>
      </c>
      <c r="O371">
        <v>1.0514558232931728</v>
      </c>
    </row>
    <row r="372" spans="1:15" x14ac:dyDescent="0.25">
      <c r="A372">
        <v>607</v>
      </c>
      <c r="B372" t="s">
        <v>156</v>
      </c>
      <c r="C372" t="s">
        <v>576</v>
      </c>
      <c r="D372" t="s">
        <v>148</v>
      </c>
      <c r="E372" t="s">
        <v>193</v>
      </c>
      <c r="F372">
        <v>2012</v>
      </c>
      <c r="G372" t="s">
        <v>194</v>
      </c>
      <c r="H372">
        <v>0</v>
      </c>
      <c r="I372">
        <v>0.4</v>
      </c>
      <c r="J372">
        <v>0</v>
      </c>
      <c r="K372">
        <v>0.62091503267973869</v>
      </c>
      <c r="L372">
        <v>0.62091503267973869</v>
      </c>
      <c r="M372">
        <v>0.4</v>
      </c>
      <c r="N372">
        <v>0</v>
      </c>
      <c r="O372">
        <v>1.0209150326797387</v>
      </c>
    </row>
    <row r="373" spans="1:15" x14ac:dyDescent="0.25">
      <c r="A373">
        <v>326</v>
      </c>
      <c r="B373" t="s">
        <v>156</v>
      </c>
      <c r="C373" t="s">
        <v>403</v>
      </c>
      <c r="D373" t="s">
        <v>34</v>
      </c>
      <c r="E373" t="s">
        <v>368</v>
      </c>
      <c r="F373">
        <v>2015</v>
      </c>
      <c r="G373" t="s">
        <v>421</v>
      </c>
      <c r="H373">
        <v>0</v>
      </c>
      <c r="I373">
        <v>0.52173913043478259</v>
      </c>
      <c r="J373">
        <v>0.47916666666666663</v>
      </c>
      <c r="K373">
        <v>0.48969072164948457</v>
      </c>
      <c r="L373">
        <v>0.52173913043478259</v>
      </c>
      <c r="M373">
        <v>0.48969072164948457</v>
      </c>
      <c r="N373">
        <v>0.47916666666666663</v>
      </c>
      <c r="O373">
        <v>1.0114298520842673</v>
      </c>
    </row>
    <row r="374" spans="1:15" x14ac:dyDescent="0.25">
      <c r="A374">
        <v>281</v>
      </c>
      <c r="B374" t="s">
        <v>156</v>
      </c>
      <c r="C374" t="s">
        <v>364</v>
      </c>
      <c r="D374" t="s">
        <v>329</v>
      </c>
      <c r="E374" t="s">
        <v>365</v>
      </c>
      <c r="F374">
        <v>2015</v>
      </c>
      <c r="G374" t="s">
        <v>366</v>
      </c>
      <c r="H374">
        <v>0.2</v>
      </c>
      <c r="I374">
        <v>0.2</v>
      </c>
      <c r="J374">
        <v>0.60209424083769647</v>
      </c>
      <c r="K374">
        <v>0.4</v>
      </c>
      <c r="L374">
        <v>0.60209424083769647</v>
      </c>
      <c r="M374">
        <v>0.4</v>
      </c>
      <c r="N374">
        <v>0.2</v>
      </c>
      <c r="O374">
        <v>1.0020942408376965</v>
      </c>
    </row>
    <row r="375" spans="1:15" x14ac:dyDescent="0.25">
      <c r="A375">
        <v>325</v>
      </c>
      <c r="B375" t="s">
        <v>156</v>
      </c>
      <c r="C375" t="s">
        <v>409</v>
      </c>
      <c r="D375" t="s">
        <v>34</v>
      </c>
      <c r="E375" t="s">
        <v>368</v>
      </c>
      <c r="F375">
        <v>2012</v>
      </c>
      <c r="G375" t="s">
        <v>99</v>
      </c>
      <c r="H375">
        <v>0.4</v>
      </c>
      <c r="I375">
        <v>0.5641025641025641</v>
      </c>
      <c r="J375">
        <v>0.4</v>
      </c>
      <c r="K375">
        <v>0.40948275862068972</v>
      </c>
      <c r="L375">
        <v>0.5641025641025641</v>
      </c>
      <c r="M375">
        <v>0.40948275862068972</v>
      </c>
      <c r="N375">
        <v>0.4</v>
      </c>
      <c r="O375">
        <v>0.97358532272325382</v>
      </c>
    </row>
    <row r="376" spans="1:15" x14ac:dyDescent="0.25">
      <c r="A376">
        <v>528</v>
      </c>
      <c r="B376" t="s">
        <v>156</v>
      </c>
      <c r="C376" t="s">
        <v>694</v>
      </c>
      <c r="D376" t="s">
        <v>75</v>
      </c>
      <c r="E376" t="s">
        <v>631</v>
      </c>
      <c r="F376">
        <v>2015</v>
      </c>
      <c r="G376" t="s">
        <v>695</v>
      </c>
      <c r="H376">
        <v>0.55454545454545445</v>
      </c>
      <c r="I376">
        <v>0.4</v>
      </c>
      <c r="J376">
        <v>0.4</v>
      </c>
      <c r="K376">
        <v>0</v>
      </c>
      <c r="L376">
        <v>0.55454545454545445</v>
      </c>
      <c r="M376">
        <v>0.4</v>
      </c>
      <c r="N376">
        <v>0.4</v>
      </c>
      <c r="O376">
        <v>0.95454545454545447</v>
      </c>
    </row>
    <row r="377" spans="1:15" x14ac:dyDescent="0.25">
      <c r="A377">
        <v>381</v>
      </c>
      <c r="B377" t="s">
        <v>156</v>
      </c>
      <c r="C377" t="s">
        <v>139</v>
      </c>
      <c r="D377" t="s">
        <v>358</v>
      </c>
      <c r="E377" t="s">
        <v>463</v>
      </c>
      <c r="F377">
        <v>2013</v>
      </c>
      <c r="G377" t="s">
        <v>464</v>
      </c>
      <c r="H377">
        <v>0.4</v>
      </c>
      <c r="I377">
        <v>0.55230125523012563</v>
      </c>
      <c r="J377">
        <v>0</v>
      </c>
      <c r="K377">
        <v>0.4</v>
      </c>
      <c r="L377">
        <v>0.55230125523012563</v>
      </c>
      <c r="M377">
        <v>0.4</v>
      </c>
      <c r="N377">
        <v>0.4</v>
      </c>
      <c r="O377">
        <v>0.95230125523012565</v>
      </c>
    </row>
    <row r="378" spans="1:15" x14ac:dyDescent="0.25">
      <c r="A378">
        <v>678</v>
      </c>
      <c r="B378" t="s">
        <v>156</v>
      </c>
      <c r="C378" t="s">
        <v>833</v>
      </c>
      <c r="D378" t="s">
        <v>128</v>
      </c>
      <c r="E378" t="s">
        <v>517</v>
      </c>
      <c r="F378">
        <v>2012</v>
      </c>
      <c r="G378" t="s">
        <v>865</v>
      </c>
      <c r="H378">
        <v>0</v>
      </c>
      <c r="I378">
        <v>0</v>
      </c>
      <c r="J378">
        <v>0.48523206751054848</v>
      </c>
      <c r="K378">
        <v>0.4</v>
      </c>
      <c r="L378">
        <v>0.48523206751054848</v>
      </c>
      <c r="M378">
        <v>0.4</v>
      </c>
      <c r="N378">
        <v>0</v>
      </c>
      <c r="O378">
        <v>0.8852320675105485</v>
      </c>
    </row>
    <row r="379" spans="1:15" x14ac:dyDescent="0.25">
      <c r="A379">
        <v>543</v>
      </c>
      <c r="B379" t="s">
        <v>156</v>
      </c>
      <c r="C379" t="s">
        <v>709</v>
      </c>
      <c r="D379" t="s">
        <v>219</v>
      </c>
      <c r="E379" t="s">
        <v>631</v>
      </c>
      <c r="F379">
        <v>2012</v>
      </c>
      <c r="G379" t="s">
        <v>632</v>
      </c>
      <c r="H379">
        <v>0.4</v>
      </c>
      <c r="I379">
        <v>0.4</v>
      </c>
      <c r="J379">
        <v>0.4</v>
      </c>
      <c r="K379">
        <v>0.4</v>
      </c>
      <c r="L379">
        <v>0.4</v>
      </c>
      <c r="M379">
        <v>0.4</v>
      </c>
      <c r="N379">
        <v>0.4</v>
      </c>
      <c r="O379">
        <v>0.8</v>
      </c>
    </row>
    <row r="380" spans="1:15" x14ac:dyDescent="0.25">
      <c r="A380">
        <v>545</v>
      </c>
      <c r="B380" t="s">
        <v>156</v>
      </c>
      <c r="C380" t="s">
        <v>712</v>
      </c>
      <c r="D380" t="s">
        <v>140</v>
      </c>
      <c r="E380" t="s">
        <v>631</v>
      </c>
      <c r="F380">
        <v>2013</v>
      </c>
      <c r="G380" t="s">
        <v>632</v>
      </c>
      <c r="H380">
        <v>0.4</v>
      </c>
      <c r="I380">
        <v>0.2</v>
      </c>
      <c r="J380">
        <v>0</v>
      </c>
      <c r="K380">
        <v>0</v>
      </c>
      <c r="L380">
        <v>0.4</v>
      </c>
      <c r="M380">
        <v>0.2</v>
      </c>
      <c r="N380">
        <v>0</v>
      </c>
      <c r="O380">
        <v>0.60000000000000009</v>
      </c>
    </row>
    <row r="381" spans="1:15" x14ac:dyDescent="0.25">
      <c r="A381">
        <v>409</v>
      </c>
      <c r="B381" t="s">
        <v>156</v>
      </c>
      <c r="C381" t="s">
        <v>540</v>
      </c>
      <c r="D381" t="s">
        <v>34</v>
      </c>
      <c r="E381" t="s">
        <v>517</v>
      </c>
      <c r="F381">
        <v>2013</v>
      </c>
      <c r="G381" t="s">
        <v>168</v>
      </c>
      <c r="H381">
        <v>0</v>
      </c>
      <c r="I381">
        <v>0.57391304347826078</v>
      </c>
      <c r="J381">
        <v>0</v>
      </c>
      <c r="K381">
        <v>0</v>
      </c>
      <c r="L381">
        <v>0.57391304347826078</v>
      </c>
      <c r="M381">
        <v>0</v>
      </c>
      <c r="N381">
        <v>0</v>
      </c>
      <c r="O381">
        <v>0.57391304347826078</v>
      </c>
    </row>
    <row r="382" spans="1:15" x14ac:dyDescent="0.25">
      <c r="A382">
        <v>176</v>
      </c>
      <c r="B382" t="s">
        <v>156</v>
      </c>
      <c r="C382" t="s">
        <v>202</v>
      </c>
      <c r="D382" t="s">
        <v>203</v>
      </c>
      <c r="E382" t="s">
        <v>193</v>
      </c>
      <c r="F382">
        <v>2012</v>
      </c>
      <c r="G382" t="s">
        <v>194</v>
      </c>
      <c r="H382">
        <v>0.53982300884955747</v>
      </c>
      <c r="I382">
        <v>0</v>
      </c>
      <c r="J382">
        <v>0</v>
      </c>
      <c r="K382">
        <v>0</v>
      </c>
      <c r="L382">
        <v>0.53982300884955747</v>
      </c>
      <c r="M382">
        <v>0</v>
      </c>
      <c r="N382">
        <v>0</v>
      </c>
      <c r="O382">
        <v>0.53982300884955747</v>
      </c>
    </row>
    <row r="383" spans="1:15" x14ac:dyDescent="0.25">
      <c r="A383">
        <v>652</v>
      </c>
      <c r="B383" t="s">
        <v>156</v>
      </c>
      <c r="C383" t="s">
        <v>845</v>
      </c>
      <c r="D383" t="s">
        <v>309</v>
      </c>
      <c r="E383" t="s">
        <v>846</v>
      </c>
      <c r="F383">
        <v>2012</v>
      </c>
      <c r="G383" t="s">
        <v>356</v>
      </c>
      <c r="H383">
        <v>0</v>
      </c>
      <c r="I383">
        <v>0.4647887323943663</v>
      </c>
      <c r="J383">
        <v>0</v>
      </c>
      <c r="K383">
        <v>0</v>
      </c>
      <c r="L383">
        <v>0.4647887323943663</v>
      </c>
      <c r="M383">
        <v>0</v>
      </c>
      <c r="N383">
        <v>0</v>
      </c>
      <c r="O383">
        <v>0.4647887323943663</v>
      </c>
    </row>
    <row r="384" spans="1:15" x14ac:dyDescent="0.25">
      <c r="A384">
        <v>658</v>
      </c>
      <c r="B384" t="s">
        <v>156</v>
      </c>
      <c r="C384" t="s">
        <v>679</v>
      </c>
      <c r="D384" t="s">
        <v>145</v>
      </c>
      <c r="E384" t="s">
        <v>631</v>
      </c>
      <c r="F384">
        <v>2015</v>
      </c>
      <c r="G384" t="s">
        <v>854</v>
      </c>
      <c r="H384">
        <v>0</v>
      </c>
      <c r="I384">
        <v>0</v>
      </c>
      <c r="J384">
        <v>0</v>
      </c>
      <c r="K384">
        <v>0.45238095238095238</v>
      </c>
      <c r="L384">
        <v>0.45238095238095238</v>
      </c>
      <c r="M384">
        <v>0</v>
      </c>
      <c r="N384">
        <v>0</v>
      </c>
      <c r="O384">
        <v>0.45238095238095238</v>
      </c>
    </row>
    <row r="385" spans="1:15" x14ac:dyDescent="0.25">
      <c r="A385">
        <v>184</v>
      </c>
      <c r="B385" t="s">
        <v>156</v>
      </c>
      <c r="C385" t="s">
        <v>222</v>
      </c>
      <c r="D385" t="s">
        <v>25</v>
      </c>
      <c r="E385" t="s">
        <v>223</v>
      </c>
      <c r="F385">
        <v>2012</v>
      </c>
      <c r="G385" t="s">
        <v>225</v>
      </c>
      <c r="H385">
        <v>0.4</v>
      </c>
      <c r="I385">
        <v>0</v>
      </c>
      <c r="J385">
        <v>0</v>
      </c>
      <c r="K385">
        <v>0</v>
      </c>
      <c r="L385">
        <v>0.4</v>
      </c>
      <c r="M385">
        <v>0</v>
      </c>
      <c r="N385">
        <v>0</v>
      </c>
      <c r="O385">
        <v>0.4</v>
      </c>
    </row>
    <row r="386" spans="1:15" x14ac:dyDescent="0.25">
      <c r="A386">
        <v>413</v>
      </c>
      <c r="B386" t="s">
        <v>156</v>
      </c>
      <c r="C386" t="s">
        <v>544</v>
      </c>
      <c r="D386" t="s">
        <v>120</v>
      </c>
      <c r="E386" t="s">
        <v>517</v>
      </c>
      <c r="F386">
        <v>2012</v>
      </c>
      <c r="G386" t="s">
        <v>168</v>
      </c>
      <c r="H386">
        <v>0</v>
      </c>
      <c r="I386">
        <v>0</v>
      </c>
      <c r="J386">
        <v>0.4</v>
      </c>
      <c r="K386">
        <v>0</v>
      </c>
      <c r="L386">
        <v>0.4</v>
      </c>
      <c r="M386">
        <v>0</v>
      </c>
      <c r="N386">
        <v>0</v>
      </c>
      <c r="O386">
        <v>0.4</v>
      </c>
    </row>
    <row r="387" spans="1:15" x14ac:dyDescent="0.25">
      <c r="A387">
        <v>388</v>
      </c>
      <c r="B387" t="s">
        <v>156</v>
      </c>
      <c r="C387" t="s">
        <v>508</v>
      </c>
      <c r="D387" t="s">
        <v>509</v>
      </c>
      <c r="E387" t="s">
        <v>463</v>
      </c>
      <c r="F387">
        <v>2013</v>
      </c>
      <c r="G387" t="s">
        <v>467</v>
      </c>
      <c r="H387">
        <v>0.2</v>
      </c>
      <c r="I387">
        <v>0</v>
      </c>
      <c r="J387">
        <v>0</v>
      </c>
      <c r="K387">
        <v>0</v>
      </c>
      <c r="L387">
        <v>0.2</v>
      </c>
      <c r="M387">
        <v>0</v>
      </c>
      <c r="N387">
        <v>0</v>
      </c>
      <c r="O387">
        <v>0.2</v>
      </c>
    </row>
    <row r="388" spans="1:15" x14ac:dyDescent="0.25">
      <c r="A388">
        <v>544</v>
      </c>
      <c r="B388" t="s">
        <v>156</v>
      </c>
      <c r="C388" t="s">
        <v>710</v>
      </c>
      <c r="D388" t="s">
        <v>711</v>
      </c>
      <c r="E388" t="s">
        <v>631</v>
      </c>
      <c r="F388">
        <v>2013</v>
      </c>
      <c r="G388" t="s">
        <v>632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</row>
    <row r="389" spans="1:15" x14ac:dyDescent="0.25">
      <c r="A389">
        <v>546</v>
      </c>
      <c r="B389" t="s">
        <v>156</v>
      </c>
      <c r="C389" t="s">
        <v>713</v>
      </c>
      <c r="D389" t="s">
        <v>131</v>
      </c>
      <c r="E389" t="s">
        <v>631</v>
      </c>
      <c r="F389">
        <v>2013</v>
      </c>
      <c r="G389" t="s">
        <v>632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</row>
    <row r="390" spans="1:15" x14ac:dyDescent="0.25">
      <c r="A390">
        <v>547</v>
      </c>
      <c r="B390" t="s">
        <v>156</v>
      </c>
      <c r="C390" t="s">
        <v>506</v>
      </c>
      <c r="D390" t="s">
        <v>176</v>
      </c>
      <c r="E390" t="s">
        <v>631</v>
      </c>
      <c r="F390">
        <v>2013</v>
      </c>
      <c r="G390" t="s">
        <v>632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</row>
    <row r="391" spans="1:15" x14ac:dyDescent="0.25">
      <c r="A391">
        <v>552</v>
      </c>
      <c r="B391" t="s">
        <v>156</v>
      </c>
      <c r="C391" t="s">
        <v>715</v>
      </c>
      <c r="D391" t="s">
        <v>145</v>
      </c>
      <c r="E391" t="s">
        <v>631</v>
      </c>
      <c r="F391">
        <v>2013</v>
      </c>
      <c r="G391" t="s">
        <v>632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</row>
  </sheetData>
  <sortState ref="A2:O603">
    <sortCondition ref="B2:B603"/>
    <sortCondition descending="1" ref="O2:O60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workbookViewId="0">
      <selection activeCell="P154" sqref="P154"/>
    </sheetView>
  </sheetViews>
  <sheetFormatPr defaultRowHeight="15" x14ac:dyDescent="0.25"/>
  <cols>
    <col min="2" max="2" width="11.28515625" customWidth="1"/>
    <col min="7" max="7" width="5" bestFit="1" customWidth="1"/>
    <col min="8" max="8" width="25.7109375" bestFit="1" customWidth="1"/>
  </cols>
  <sheetData>
    <row r="1" spans="1:15" x14ac:dyDescent="0.25">
      <c r="A1" t="s">
        <v>0</v>
      </c>
      <c r="B1" t="s">
        <v>939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7</v>
      </c>
      <c r="I1" t="s">
        <v>942</v>
      </c>
      <c r="K1" t="s">
        <v>943</v>
      </c>
      <c r="M1" t="s">
        <v>944</v>
      </c>
      <c r="O1" t="s">
        <v>945</v>
      </c>
    </row>
    <row r="2" spans="1:15" x14ac:dyDescent="0.25">
      <c r="A2">
        <v>101</v>
      </c>
      <c r="B2" t="s">
        <v>940</v>
      </c>
      <c r="C2" t="s">
        <v>17</v>
      </c>
      <c r="D2" t="s">
        <v>18</v>
      </c>
      <c r="E2" t="s">
        <v>19</v>
      </c>
      <c r="F2" t="s">
        <v>20</v>
      </c>
      <c r="G2">
        <v>2004</v>
      </c>
      <c r="H2" t="s">
        <v>22</v>
      </c>
      <c r="I2" s="1">
        <f>IFERROR(VLOOKUP($A2,Этап1!$B$2:$R$1162,14,FALSE),0)</f>
        <v>1.4004629629629631E-2</v>
      </c>
      <c r="J2" s="1"/>
      <c r="K2" s="1">
        <f>IFERROR(VLOOKUP($A2,Этап2!$B$2:$R$1162,14,FALSE),0)</f>
        <v>1.653935185185185E-2</v>
      </c>
      <c r="L2" s="1"/>
      <c r="M2" s="1" t="str">
        <f>IFERROR(VLOOKUP($A2,Этап3!$B$2:$R$1162,14,FALSE),0)</f>
        <v>cнят</v>
      </c>
      <c r="N2" s="1"/>
      <c r="O2" s="1">
        <f>IFERROR(VLOOKUP($A2,Этап4!$B$2:$R$1162,14,FALSE),0)</f>
        <v>1.9606481481481482E-2</v>
      </c>
    </row>
    <row r="3" spans="1:15" x14ac:dyDescent="0.25">
      <c r="A3">
        <v>279</v>
      </c>
      <c r="B3" t="s">
        <v>940</v>
      </c>
      <c r="C3" t="s">
        <v>17</v>
      </c>
      <c r="D3" t="s">
        <v>359</v>
      </c>
      <c r="E3" t="s">
        <v>196</v>
      </c>
      <c r="F3" t="s">
        <v>360</v>
      </c>
      <c r="G3">
        <v>2005</v>
      </c>
      <c r="H3" t="s">
        <v>361</v>
      </c>
      <c r="I3" s="1">
        <f>IFERROR(VLOOKUP($A3,Этап1!$B$2:$R$1162,14,FALSE),0)</f>
        <v>0</v>
      </c>
      <c r="J3" s="1"/>
      <c r="K3" s="1">
        <f>IFERROR(VLOOKUP($A3,Этап2!$B$2:$R$1162,14,FALSE),0)</f>
        <v>0</v>
      </c>
      <c r="L3" s="1"/>
      <c r="M3" s="1">
        <f>IFERROR(VLOOKUP($A3,Этап3!$B$2:$R$1162,14,FALSE),0)</f>
        <v>0</v>
      </c>
      <c r="N3" s="1"/>
      <c r="O3" s="1">
        <f>IFERROR(VLOOKUP($A3,Этап4!$B$2:$R$1162,14,FALSE),0)</f>
        <v>0</v>
      </c>
    </row>
    <row r="4" spans="1:15" x14ac:dyDescent="0.25">
      <c r="A4">
        <v>359</v>
      </c>
      <c r="B4" t="s">
        <v>940</v>
      </c>
      <c r="C4" t="s">
        <v>17</v>
      </c>
      <c r="D4" t="s">
        <v>472</v>
      </c>
      <c r="E4" t="s">
        <v>50</v>
      </c>
      <c r="F4" t="s">
        <v>463</v>
      </c>
      <c r="G4">
        <v>2004</v>
      </c>
      <c r="H4" t="s">
        <v>473</v>
      </c>
      <c r="I4" s="1">
        <f>IFERROR(VLOOKUP($A4,Этап1!$B$2:$R$1162,14,FALSE),0)</f>
        <v>1.0115740740740741E-2</v>
      </c>
      <c r="J4" s="1"/>
      <c r="K4" s="1">
        <f>IFERROR(VLOOKUP($A4,Этап2!$B$2:$R$1162,14,FALSE),0)</f>
        <v>1.4212962962962962E-2</v>
      </c>
      <c r="L4" s="1"/>
      <c r="M4" s="1">
        <f>IFERROR(VLOOKUP($A4,Этап3!$B$2:$R$1162,14,FALSE),0)</f>
        <v>2.3645833333333335E-2</v>
      </c>
      <c r="N4" s="1"/>
      <c r="O4" s="1">
        <f>IFERROR(VLOOKUP($A4,Этап4!$B$2:$R$1162,14,FALSE),0)</f>
        <v>1.6180555555555556E-2</v>
      </c>
    </row>
    <row r="5" spans="1:15" x14ac:dyDescent="0.25">
      <c r="A5">
        <v>447</v>
      </c>
      <c r="B5" t="s">
        <v>940</v>
      </c>
      <c r="C5" t="s">
        <v>17</v>
      </c>
      <c r="D5" t="s">
        <v>602</v>
      </c>
      <c r="E5" t="s">
        <v>160</v>
      </c>
      <c r="F5" t="s">
        <v>591</v>
      </c>
      <c r="G5">
        <v>2005</v>
      </c>
      <c r="H5" t="s">
        <v>603</v>
      </c>
      <c r="I5" s="1">
        <f>IFERROR(VLOOKUP($A5,Этап1!$B$2:$R$1162,14,FALSE),0)</f>
        <v>9.8379629629629633E-3</v>
      </c>
      <c r="J5" s="1"/>
      <c r="K5" s="1">
        <f>IFERROR(VLOOKUP($A5,Этап2!$B$2:$R$1162,14,FALSE),0)</f>
        <v>1.3287037037037036E-2</v>
      </c>
      <c r="L5" s="1"/>
      <c r="M5" s="1">
        <f>IFERROR(VLOOKUP($A5,Этап3!$B$2:$R$1162,14,FALSE),0)</f>
        <v>2.3958333333333331E-2</v>
      </c>
      <c r="N5" s="1"/>
      <c r="O5" s="1">
        <f>IFERROR(VLOOKUP($A5,Этап4!$B$2:$R$1162,14,FALSE),0)</f>
        <v>1.7395833333333336E-2</v>
      </c>
    </row>
    <row r="6" spans="1:15" x14ac:dyDescent="0.25">
      <c r="A6">
        <v>448</v>
      </c>
      <c r="B6" t="s">
        <v>940</v>
      </c>
      <c r="C6" t="s">
        <v>17</v>
      </c>
      <c r="D6" t="s">
        <v>604</v>
      </c>
      <c r="E6" t="s">
        <v>605</v>
      </c>
      <c r="F6" t="s">
        <v>591</v>
      </c>
      <c r="G6">
        <v>2004</v>
      </c>
      <c r="H6" t="s">
        <v>606</v>
      </c>
      <c r="I6" s="1">
        <f>IFERROR(VLOOKUP($A6,Этап1!$B$2:$R$1162,14,FALSE),0)</f>
        <v>1.3101851851851852E-2</v>
      </c>
      <c r="J6" s="1"/>
      <c r="K6" s="1">
        <f>IFERROR(VLOOKUP($A6,Этап2!$B$2:$R$1162,14,FALSE),0)</f>
        <v>1.6157407407407409E-2</v>
      </c>
      <c r="L6" s="1"/>
      <c r="M6" s="1">
        <f>IFERROR(VLOOKUP($A6,Этап3!$B$2:$R$1162,14,FALSE),0)</f>
        <v>2.6932870370370371E-2</v>
      </c>
      <c r="N6" s="1"/>
      <c r="O6" s="1">
        <f>IFERROR(VLOOKUP($A6,Этап4!$B$2:$R$1162,14,FALSE),0)</f>
        <v>1.7523148148148149E-2</v>
      </c>
    </row>
    <row r="7" spans="1:15" x14ac:dyDescent="0.25">
      <c r="A7">
        <v>449</v>
      </c>
      <c r="B7" t="s">
        <v>940</v>
      </c>
      <c r="C7" t="s">
        <v>17</v>
      </c>
      <c r="D7" t="s">
        <v>607</v>
      </c>
      <c r="E7" t="s">
        <v>196</v>
      </c>
      <c r="F7" t="s">
        <v>591</v>
      </c>
      <c r="G7">
        <v>2004</v>
      </c>
      <c r="H7" t="s">
        <v>608</v>
      </c>
      <c r="I7" s="1">
        <f>IFERROR(VLOOKUP($A7,Этап1!$B$2:$R$1162,14,FALSE),0)</f>
        <v>1.2650462962962962E-2</v>
      </c>
      <c r="J7" s="1"/>
      <c r="K7" s="1">
        <f>IFERROR(VLOOKUP($A7,Этап2!$B$2:$R$1162,14,FALSE),0)</f>
        <v>1.7037037037037038E-2</v>
      </c>
      <c r="L7" s="1"/>
      <c r="M7" s="1">
        <f>IFERROR(VLOOKUP($A7,Этап3!$B$2:$R$1162,14,FALSE),0)</f>
        <v>2.8194444444444442E-2</v>
      </c>
      <c r="N7" s="1"/>
      <c r="O7" s="1">
        <f>IFERROR(VLOOKUP($A7,Этап4!$B$2:$R$1162,14,FALSE),0)</f>
        <v>1.9490740740740743E-2</v>
      </c>
    </row>
    <row r="8" spans="1:15" x14ac:dyDescent="0.25">
      <c r="A8">
        <v>577</v>
      </c>
      <c r="B8" t="s">
        <v>940</v>
      </c>
      <c r="C8" t="s">
        <v>17</v>
      </c>
      <c r="D8" t="s">
        <v>648</v>
      </c>
      <c r="E8" t="s">
        <v>649</v>
      </c>
      <c r="F8" t="s">
        <v>649</v>
      </c>
      <c r="I8" s="1">
        <f>IFERROR(VLOOKUP($A8,Этап1!$B$2:$R$1162,14,FALSE),0)</f>
        <v>0</v>
      </c>
      <c r="J8" s="1"/>
      <c r="K8" s="1">
        <f>IFERROR(VLOOKUP($A8,Этап2!$B$2:$R$1162,14,FALSE),0)</f>
        <v>0</v>
      </c>
      <c r="L8" s="1"/>
      <c r="M8" s="1">
        <f>IFERROR(VLOOKUP($A8,Этап3!$B$2:$R$1162,14,FALSE),0)</f>
        <v>0</v>
      </c>
      <c r="N8" s="1"/>
      <c r="O8" s="1">
        <f>IFERROR(VLOOKUP($A8,Этап4!$B$2:$R$1162,14,FALSE),0)</f>
        <v>0</v>
      </c>
    </row>
    <row r="9" spans="1:15" x14ac:dyDescent="0.25">
      <c r="A9">
        <v>578</v>
      </c>
      <c r="B9" t="s">
        <v>940</v>
      </c>
      <c r="C9" t="s">
        <v>17</v>
      </c>
      <c r="D9" t="s">
        <v>648</v>
      </c>
      <c r="E9" t="s">
        <v>649</v>
      </c>
      <c r="F9" t="s">
        <v>649</v>
      </c>
      <c r="I9" s="1">
        <f>IFERROR(VLOOKUP($A9,Этап1!$B$2:$R$1162,14,FALSE),0)</f>
        <v>0</v>
      </c>
      <c r="J9" s="1"/>
      <c r="K9" s="1">
        <f>IFERROR(VLOOKUP($A9,Этап2!$B$2:$R$1162,14,FALSE),0)</f>
        <v>0</v>
      </c>
      <c r="L9" s="1"/>
      <c r="M9" s="1">
        <f>IFERROR(VLOOKUP($A9,Этап3!$B$2:$R$1162,14,FALSE),0)</f>
        <v>0</v>
      </c>
      <c r="N9" s="1"/>
      <c r="O9" s="1">
        <f>IFERROR(VLOOKUP($A9,Этап4!$B$2:$R$1162,14,FALSE),0)</f>
        <v>0</v>
      </c>
    </row>
    <row r="10" spans="1:15" x14ac:dyDescent="0.25">
      <c r="A10">
        <v>666</v>
      </c>
      <c r="B10" t="s">
        <v>940</v>
      </c>
      <c r="C10" t="s">
        <v>17</v>
      </c>
      <c r="D10" t="s">
        <v>874</v>
      </c>
      <c r="E10" t="s">
        <v>641</v>
      </c>
      <c r="F10" t="s">
        <v>562</v>
      </c>
      <c r="G10">
        <v>2005</v>
      </c>
      <c r="H10" t="s">
        <v>563</v>
      </c>
      <c r="I10" s="1">
        <f>IFERROR(VLOOKUP($A10,Этап1!$B$2:$R$1162,14,FALSE),0)</f>
        <v>0</v>
      </c>
      <c r="J10" s="1"/>
      <c r="K10" s="1">
        <f>IFERROR(VLOOKUP($A10,Этап2!$B$2:$R$1162,14,FALSE),0)</f>
        <v>0</v>
      </c>
      <c r="L10" s="1"/>
      <c r="M10" s="1">
        <f>IFERROR(VLOOKUP($A10,Этап3!$B$2:$R$1162,14,FALSE),0)</f>
        <v>2.8495370370370369E-2</v>
      </c>
      <c r="N10" s="1"/>
      <c r="O10" s="1">
        <f>IFERROR(VLOOKUP($A10,Этап4!$B$2:$R$1162,14,FALSE),0)</f>
        <v>0</v>
      </c>
    </row>
    <row r="11" spans="1:15" x14ac:dyDescent="0.25">
      <c r="A11">
        <v>695</v>
      </c>
      <c r="B11" t="s">
        <v>940</v>
      </c>
      <c r="C11" t="s">
        <v>17</v>
      </c>
      <c r="D11" t="s">
        <v>915</v>
      </c>
      <c r="E11" t="s">
        <v>46</v>
      </c>
      <c r="F11" t="s">
        <v>463</v>
      </c>
      <c r="G11">
        <v>2005</v>
      </c>
      <c r="H11" t="s">
        <v>916</v>
      </c>
      <c r="I11" s="1">
        <f>IFERROR(VLOOKUP($A11,Этап1!$B$2:$R$1162,14,FALSE),0)</f>
        <v>0</v>
      </c>
      <c r="J11" s="1"/>
      <c r="K11" s="1">
        <f>IFERROR(VLOOKUP($A11,Этап2!$B$2:$R$1162,14,FALSE),0)</f>
        <v>0</v>
      </c>
      <c r="L11" s="1"/>
      <c r="M11" s="1">
        <f>IFERROR(VLOOKUP($A11,Этап3!$B$2:$R$1162,14,FALSE),0)</f>
        <v>0</v>
      </c>
      <c r="N11" s="1"/>
      <c r="O11" s="1">
        <f>IFERROR(VLOOKUP($A11,Этап4!$B$2:$R$1162,14,FALSE),0)</f>
        <v>1.4027777777777778E-2</v>
      </c>
    </row>
    <row r="12" spans="1:15" x14ac:dyDescent="0.25">
      <c r="A12">
        <v>109</v>
      </c>
      <c r="B12" t="s">
        <v>940</v>
      </c>
      <c r="C12" t="s">
        <v>48</v>
      </c>
      <c r="D12" t="s">
        <v>49</v>
      </c>
      <c r="E12" t="s">
        <v>50</v>
      </c>
      <c r="F12" t="s">
        <v>35</v>
      </c>
      <c r="G12">
        <v>2002</v>
      </c>
      <c r="H12" t="s">
        <v>43</v>
      </c>
      <c r="I12" s="1">
        <f>IFERROR(VLOOKUP($A12,Этап1!$B$2:$R$1162,14,FALSE),0)</f>
        <v>0</v>
      </c>
      <c r="J12" s="1"/>
      <c r="K12" s="1">
        <f>IFERROR(VLOOKUP($A12,Этап2!$B$2:$R$1162,14,FALSE),0)</f>
        <v>1.6747685185185185E-2</v>
      </c>
      <c r="L12" s="1"/>
      <c r="M12" s="1">
        <f>IFERROR(VLOOKUP($A12,Этап3!$B$2:$R$1162,14,FALSE),0)</f>
        <v>3.5289351851851856E-2</v>
      </c>
      <c r="N12" s="1"/>
      <c r="O12" s="1">
        <f>IFERROR(VLOOKUP($A12,Этап4!$B$2:$R$1162,14,FALSE),0)</f>
        <v>2.5011574074074075E-2</v>
      </c>
    </row>
    <row r="13" spans="1:15" x14ac:dyDescent="0.25">
      <c r="A13">
        <v>125</v>
      </c>
      <c r="B13" t="s">
        <v>940</v>
      </c>
      <c r="C13" t="s">
        <v>48</v>
      </c>
      <c r="D13" t="s">
        <v>94</v>
      </c>
      <c r="E13" t="s">
        <v>95</v>
      </c>
      <c r="F13" t="s">
        <v>78</v>
      </c>
      <c r="G13">
        <v>2003</v>
      </c>
      <c r="H13" t="s">
        <v>96</v>
      </c>
      <c r="I13" s="1">
        <f>IFERROR(VLOOKUP($A13,Этап1!$B$2:$R$1162,14,FALSE),0)</f>
        <v>1.3611111111111114E-2</v>
      </c>
      <c r="J13" s="1"/>
      <c r="K13" s="1">
        <f>IFERROR(VLOOKUP($A13,Этап2!$B$2:$R$1162,14,FALSE),0)</f>
        <v>2.0266203703703703E-2</v>
      </c>
      <c r="L13" s="1"/>
      <c r="M13" s="1">
        <f>IFERROR(VLOOKUP($A13,Этап3!$B$2:$R$1162,14,FALSE),0)</f>
        <v>0</v>
      </c>
      <c r="N13" s="1"/>
      <c r="O13" s="1">
        <f>IFERROR(VLOOKUP($A13,Этап4!$B$2:$R$1162,14,FALSE),0)</f>
        <v>2.0555555555555556E-2</v>
      </c>
    </row>
    <row r="14" spans="1:15" x14ac:dyDescent="0.25">
      <c r="A14">
        <v>126</v>
      </c>
      <c r="B14" t="s">
        <v>940</v>
      </c>
      <c r="C14" t="s">
        <v>48</v>
      </c>
      <c r="D14" t="s">
        <v>97</v>
      </c>
      <c r="E14" t="s">
        <v>95</v>
      </c>
      <c r="F14" t="s">
        <v>78</v>
      </c>
      <c r="G14">
        <v>2002</v>
      </c>
      <c r="H14" t="s">
        <v>91</v>
      </c>
      <c r="I14" s="1">
        <f>IFERROR(VLOOKUP($A14,Этап1!$B$2:$R$1162,14,FALSE),0)</f>
        <v>1.5266203703703705E-2</v>
      </c>
      <c r="J14" s="1"/>
      <c r="K14" s="1">
        <f>IFERROR(VLOOKUP($A14,Этап2!$B$2:$R$1162,14,FALSE),0)</f>
        <v>1.9479166666666669E-2</v>
      </c>
      <c r="L14" s="1"/>
      <c r="M14" s="1">
        <f>IFERROR(VLOOKUP($A14,Этап3!$B$2:$R$1162,14,FALSE),0)</f>
        <v>3.3298611111111112E-2</v>
      </c>
      <c r="N14" s="1"/>
      <c r="O14" s="1">
        <f>IFERROR(VLOOKUP($A14,Этап4!$B$2:$R$1162,14,FALSE),0)</f>
        <v>1.9791666666666666E-2</v>
      </c>
    </row>
    <row r="15" spans="1:15" x14ac:dyDescent="0.25">
      <c r="A15">
        <v>191</v>
      </c>
      <c r="B15" t="s">
        <v>940</v>
      </c>
      <c r="C15" t="s">
        <v>48</v>
      </c>
      <c r="D15" t="s">
        <v>238</v>
      </c>
      <c r="E15" t="s">
        <v>239</v>
      </c>
      <c r="F15" t="s">
        <v>234</v>
      </c>
      <c r="G15">
        <v>2002</v>
      </c>
      <c r="H15" t="s">
        <v>240</v>
      </c>
      <c r="I15" s="1">
        <f>IFERROR(VLOOKUP($A15,Этап1!$B$2:$R$1162,14,FALSE),0)</f>
        <v>0</v>
      </c>
      <c r="J15" s="1"/>
      <c r="K15" s="1">
        <f>IFERROR(VLOOKUP($A15,Этап2!$B$2:$R$1162,14,FALSE),0)</f>
        <v>1.275462962962963E-2</v>
      </c>
      <c r="L15" s="1"/>
      <c r="M15" s="1">
        <f>IFERROR(VLOOKUP($A15,Этап3!$B$2:$R$1162,14,FALSE),0)</f>
        <v>1.9166666666666669E-2</v>
      </c>
      <c r="N15" s="1"/>
      <c r="O15" s="1">
        <f>IFERROR(VLOOKUP($A15,Этап4!$B$2:$R$1162,14,FALSE),0)</f>
        <v>1.4143518518518519E-2</v>
      </c>
    </row>
    <row r="16" spans="1:15" x14ac:dyDescent="0.25">
      <c r="A16">
        <v>289</v>
      </c>
      <c r="B16" t="s">
        <v>940</v>
      </c>
      <c r="C16" t="s">
        <v>48</v>
      </c>
      <c r="D16" t="s">
        <v>379</v>
      </c>
      <c r="E16" t="s">
        <v>230</v>
      </c>
      <c r="F16" t="s">
        <v>368</v>
      </c>
      <c r="G16">
        <v>2003</v>
      </c>
      <c r="H16" t="s">
        <v>380</v>
      </c>
      <c r="I16" s="1">
        <f>IFERROR(VLOOKUP($A16,Этап1!$B$2:$R$1162,14,FALSE),0)</f>
        <v>1.2337962962962962E-2</v>
      </c>
      <c r="J16" s="1"/>
      <c r="K16" s="1">
        <f>IFERROR(VLOOKUP($A16,Этап2!$B$2:$R$1162,14,FALSE),0)</f>
        <v>1.681712962962963E-2</v>
      </c>
      <c r="L16" s="1"/>
      <c r="M16" s="1">
        <f>IFERROR(VLOOKUP($A16,Этап3!$B$2:$R$1162,14,FALSE),0)</f>
        <v>2.521990740740741E-2</v>
      </c>
      <c r="N16" s="1"/>
      <c r="O16" s="1">
        <f>IFERROR(VLOOKUP($A16,Этап4!$B$2:$R$1162,14,FALSE),0)</f>
        <v>2.0798611111111111E-2</v>
      </c>
    </row>
    <row r="17" spans="1:15" x14ac:dyDescent="0.25">
      <c r="A17">
        <v>580</v>
      </c>
      <c r="B17" t="s">
        <v>940</v>
      </c>
      <c r="C17" t="s">
        <v>48</v>
      </c>
      <c r="D17" t="s">
        <v>648</v>
      </c>
      <c r="E17" t="s">
        <v>649</v>
      </c>
      <c r="F17" t="s">
        <v>649</v>
      </c>
      <c r="I17" s="1">
        <f>IFERROR(VLOOKUP($A17,Этап1!$B$2:$R$1162,14,FALSE),0)</f>
        <v>0</v>
      </c>
      <c r="J17" s="1"/>
      <c r="K17" s="1">
        <f>IFERROR(VLOOKUP($A17,Этап2!$B$2:$R$1162,14,FALSE),0)</f>
        <v>0</v>
      </c>
      <c r="L17" s="1"/>
      <c r="M17" s="1">
        <f>IFERROR(VLOOKUP($A17,Этап3!$B$2:$R$1162,14,FALSE),0)</f>
        <v>0</v>
      </c>
      <c r="N17" s="1"/>
      <c r="O17" s="1">
        <f>IFERROR(VLOOKUP($A17,Этап4!$B$2:$R$1162,14,FALSE),0)</f>
        <v>0</v>
      </c>
    </row>
    <row r="18" spans="1:15" x14ac:dyDescent="0.25">
      <c r="A18">
        <v>127</v>
      </c>
      <c r="B18" t="s">
        <v>940</v>
      </c>
      <c r="C18" t="s">
        <v>98</v>
      </c>
      <c r="D18" t="s">
        <v>92</v>
      </c>
      <c r="E18" t="s">
        <v>30</v>
      </c>
      <c r="F18" t="s">
        <v>78</v>
      </c>
      <c r="G18">
        <v>2001</v>
      </c>
      <c r="H18" t="s">
        <v>99</v>
      </c>
      <c r="I18" s="1">
        <f>IFERROR(VLOOKUP($A18,Этап1!$B$2:$R$1162,14,FALSE),0)</f>
        <v>1.4178240740740741E-2</v>
      </c>
      <c r="J18" s="1"/>
      <c r="K18" s="1">
        <f>IFERROR(VLOOKUP($A18,Этап2!$B$2:$R$1162,14,FALSE),0)</f>
        <v>0</v>
      </c>
      <c r="L18" s="1"/>
      <c r="M18" s="1">
        <f>IFERROR(VLOOKUP($A18,Этап3!$B$2:$R$1162,14,FALSE),0)</f>
        <v>0</v>
      </c>
      <c r="N18" s="1"/>
      <c r="O18" s="1">
        <f>IFERROR(VLOOKUP($A18,Этап4!$B$2:$R$1162,14,FALSE),0)</f>
        <v>0</v>
      </c>
    </row>
    <row r="19" spans="1:15" x14ac:dyDescent="0.25">
      <c r="A19">
        <v>128</v>
      </c>
      <c r="B19" t="s">
        <v>940</v>
      </c>
      <c r="C19" t="s">
        <v>98</v>
      </c>
      <c r="D19" t="s">
        <v>100</v>
      </c>
      <c r="E19" t="s">
        <v>101</v>
      </c>
      <c r="F19" t="s">
        <v>78</v>
      </c>
      <c r="G19">
        <v>1994</v>
      </c>
      <c r="H19" t="s">
        <v>99</v>
      </c>
      <c r="I19" s="1">
        <f>IFERROR(VLOOKUP($A19,Этап1!$B$2:$R$1162,14,FALSE),0)</f>
        <v>0</v>
      </c>
      <c r="J19" s="1"/>
      <c r="K19" s="1">
        <f>IFERROR(VLOOKUP($A19,Этап2!$B$2:$R$1162,14,FALSE),0)</f>
        <v>0</v>
      </c>
      <c r="L19" s="1"/>
      <c r="M19" s="1">
        <f>IFERROR(VLOOKUP($A19,Этап3!$B$2:$R$1162,14,FALSE),0)</f>
        <v>0</v>
      </c>
      <c r="N19" s="1"/>
      <c r="O19" s="1">
        <f>IFERROR(VLOOKUP($A19,Этап4!$B$2:$R$1162,14,FALSE),0)</f>
        <v>2.1377314814814818E-2</v>
      </c>
    </row>
    <row r="20" spans="1:15" x14ac:dyDescent="0.25">
      <c r="A20">
        <v>130</v>
      </c>
      <c r="B20" t="s">
        <v>940</v>
      </c>
      <c r="C20" t="s">
        <v>98</v>
      </c>
      <c r="D20" t="s">
        <v>103</v>
      </c>
      <c r="E20" t="s">
        <v>104</v>
      </c>
      <c r="F20" t="s">
        <v>78</v>
      </c>
      <c r="G20">
        <v>1993</v>
      </c>
      <c r="H20" t="s">
        <v>99</v>
      </c>
      <c r="I20" s="1">
        <f>IFERROR(VLOOKUP($A20,Этап1!$B$2:$R$1162,14,FALSE),0)</f>
        <v>9.6064814814814815E-3</v>
      </c>
      <c r="J20" s="1"/>
      <c r="K20" s="1">
        <f>IFERROR(VLOOKUP($A20,Этап2!$B$2:$R$1162,14,FALSE),0)</f>
        <v>1.2395833333333335E-2</v>
      </c>
      <c r="L20" s="1"/>
      <c r="M20" s="1">
        <f>IFERROR(VLOOKUP($A20,Этап3!$B$2:$R$1162,14,FALSE),0)</f>
        <v>0</v>
      </c>
      <c r="N20" s="1"/>
      <c r="O20" s="1">
        <f>IFERROR(VLOOKUP($A20,Этап4!$B$2:$R$1162,14,FALSE),0)</f>
        <v>1.4560185185185183E-2</v>
      </c>
    </row>
    <row r="21" spans="1:15" x14ac:dyDescent="0.25">
      <c r="A21">
        <v>131</v>
      </c>
      <c r="B21" t="s">
        <v>940</v>
      </c>
      <c r="C21" t="s">
        <v>98</v>
      </c>
      <c r="D21" t="s">
        <v>749</v>
      </c>
      <c r="E21" t="s">
        <v>750</v>
      </c>
      <c r="F21" t="s">
        <v>751</v>
      </c>
      <c r="G21">
        <v>1981</v>
      </c>
      <c r="H21" t="s">
        <v>21</v>
      </c>
      <c r="I21" s="1">
        <f>IFERROR(VLOOKUP($A21,Этап1!$B$2:$R$1162,14,FALSE),0)</f>
        <v>0</v>
      </c>
      <c r="J21" s="1"/>
      <c r="K21" s="1">
        <f>IFERROR(VLOOKUP($A21,Этап2!$B$2:$R$1162,14,FALSE),0)</f>
        <v>1.5162037037037036E-2</v>
      </c>
      <c r="L21" s="1"/>
      <c r="M21" s="1">
        <f>IFERROR(VLOOKUP($A21,Этап3!$B$2:$R$1162,14,FALSE),0)</f>
        <v>0</v>
      </c>
      <c r="N21" s="1"/>
      <c r="O21" s="1">
        <f>IFERROR(VLOOKUP($A21,Этап4!$B$2:$R$1162,14,FALSE),0)</f>
        <v>0</v>
      </c>
    </row>
    <row r="22" spans="1:15" x14ac:dyDescent="0.25">
      <c r="A22">
        <v>159</v>
      </c>
      <c r="B22" t="s">
        <v>940</v>
      </c>
      <c r="C22" t="s">
        <v>98</v>
      </c>
      <c r="D22" t="s">
        <v>163</v>
      </c>
      <c r="E22" t="s">
        <v>102</v>
      </c>
      <c r="F22" t="s">
        <v>164</v>
      </c>
      <c r="G22">
        <v>1977</v>
      </c>
      <c r="H22" t="s">
        <v>165</v>
      </c>
      <c r="I22" s="1">
        <f>IFERROR(VLOOKUP($A22,Этап1!$B$2:$R$1162,14,FALSE),0)</f>
        <v>0</v>
      </c>
      <c r="J22" s="1"/>
      <c r="K22" s="1">
        <f>IFERROR(VLOOKUP($A22,Этап2!$B$2:$R$1162,14,FALSE),0)</f>
        <v>1.2870370370370372E-2</v>
      </c>
      <c r="L22" s="1"/>
      <c r="M22" s="1">
        <f>IFERROR(VLOOKUP($A22,Этап3!$B$2:$R$1162,14,FALSE),0)</f>
        <v>1.9872685185185184E-2</v>
      </c>
      <c r="N22" s="1"/>
      <c r="O22" s="1">
        <f>IFERROR(VLOOKUP($A22,Этап4!$B$2:$R$1162,14,FALSE),0)</f>
        <v>1.3703703703703704E-2</v>
      </c>
    </row>
    <row r="23" spans="1:15" x14ac:dyDescent="0.25">
      <c r="A23">
        <v>186</v>
      </c>
      <c r="B23" t="s">
        <v>940</v>
      </c>
      <c r="C23" t="s">
        <v>98</v>
      </c>
      <c r="D23" t="s">
        <v>229</v>
      </c>
      <c r="E23" t="s">
        <v>230</v>
      </c>
      <c r="F23" t="s">
        <v>227</v>
      </c>
      <c r="G23">
        <v>1994</v>
      </c>
      <c r="H23" t="s">
        <v>231</v>
      </c>
      <c r="I23" s="1">
        <f>IFERROR(VLOOKUP($A23,Этап1!$B$2:$R$1162,14,FALSE),0)</f>
        <v>1.329861111111111E-2</v>
      </c>
      <c r="J23" s="1"/>
      <c r="K23" s="1">
        <f>IFERROR(VLOOKUP($A23,Этап2!$B$2:$R$1162,14,FALSE),0)</f>
        <v>0</v>
      </c>
      <c r="L23" s="1"/>
      <c r="M23" s="1">
        <f>IFERROR(VLOOKUP($A23,Этап3!$B$2:$R$1162,14,FALSE),0)</f>
        <v>0</v>
      </c>
      <c r="N23" s="1"/>
      <c r="O23" s="1">
        <f>IFERROR(VLOOKUP($A23,Этап4!$B$2:$R$1162,14,FALSE),0)</f>
        <v>0</v>
      </c>
    </row>
    <row r="24" spans="1:15" x14ac:dyDescent="0.25">
      <c r="A24">
        <v>187</v>
      </c>
      <c r="B24" t="s">
        <v>940</v>
      </c>
      <c r="C24" t="s">
        <v>98</v>
      </c>
      <c r="D24" t="s">
        <v>232</v>
      </c>
      <c r="E24" t="s">
        <v>230</v>
      </c>
      <c r="F24" t="s">
        <v>227</v>
      </c>
      <c r="G24">
        <v>1998</v>
      </c>
      <c r="H24" t="s">
        <v>231</v>
      </c>
      <c r="I24" s="1">
        <f>IFERROR(VLOOKUP($A24,Этап1!$B$2:$R$1162,14,FALSE),0)</f>
        <v>0</v>
      </c>
      <c r="J24" s="1"/>
      <c r="K24" s="1">
        <f>IFERROR(VLOOKUP($A24,Этап2!$B$2:$R$1162,14,FALSE),0)</f>
        <v>1.7164351851851851E-2</v>
      </c>
      <c r="L24" s="1"/>
      <c r="M24" s="1">
        <f>IFERROR(VLOOKUP($A24,Этап3!$B$2:$R$1162,14,FALSE),0)</f>
        <v>2.2789351851851852E-2</v>
      </c>
      <c r="N24" s="1"/>
      <c r="O24" s="1">
        <f>IFERROR(VLOOKUP($A24,Этап4!$B$2:$R$1162,14,FALSE),0)</f>
        <v>1.4467592592592593E-2</v>
      </c>
    </row>
    <row r="25" spans="1:15" x14ac:dyDescent="0.25">
      <c r="A25">
        <v>192</v>
      </c>
      <c r="B25" t="s">
        <v>940</v>
      </c>
      <c r="C25" t="s">
        <v>98</v>
      </c>
      <c r="D25" t="s">
        <v>241</v>
      </c>
      <c r="E25" t="s">
        <v>242</v>
      </c>
      <c r="F25" t="s">
        <v>234</v>
      </c>
      <c r="G25">
        <v>1988</v>
      </c>
      <c r="H25" t="s">
        <v>243</v>
      </c>
      <c r="I25" s="1">
        <f>IFERROR(VLOOKUP($A25,Этап1!$B$2:$R$1162,14,FALSE),0)</f>
        <v>0</v>
      </c>
      <c r="J25" s="1"/>
      <c r="K25" s="1">
        <f>IFERROR(VLOOKUP($A25,Этап2!$B$2:$R$1162,14,FALSE),0)</f>
        <v>2.0509259259259258E-2</v>
      </c>
      <c r="L25" s="1"/>
      <c r="M25" s="1">
        <f>IFERROR(VLOOKUP($A25,Этап3!$B$2:$R$1162,14,FALSE),0)</f>
        <v>2.4733796296296295E-2</v>
      </c>
      <c r="N25" s="1"/>
      <c r="O25" s="1">
        <f>IFERROR(VLOOKUP($A25,Этап4!$B$2:$R$1162,14,FALSE),0)</f>
        <v>0</v>
      </c>
    </row>
    <row r="26" spans="1:15" x14ac:dyDescent="0.25">
      <c r="A26">
        <v>193</v>
      </c>
      <c r="B26" t="s">
        <v>940</v>
      </c>
      <c r="C26" t="s">
        <v>98</v>
      </c>
      <c r="D26" t="s">
        <v>244</v>
      </c>
      <c r="E26" t="s">
        <v>106</v>
      </c>
      <c r="F26" t="s">
        <v>234</v>
      </c>
      <c r="G26">
        <v>1990</v>
      </c>
      <c r="H26" t="s">
        <v>243</v>
      </c>
      <c r="I26" s="1">
        <f>IFERROR(VLOOKUP($A26,Этап1!$B$2:$R$1162,14,FALSE),0)</f>
        <v>0</v>
      </c>
      <c r="J26" s="1"/>
      <c r="K26" s="1">
        <f>IFERROR(VLOOKUP($A26,Этап2!$B$2:$R$1162,14,FALSE),0)</f>
        <v>1.4699074074074074E-2</v>
      </c>
      <c r="L26" s="1"/>
      <c r="M26" s="1">
        <f>IFERROR(VLOOKUP($A26,Этап3!$B$2:$R$1162,14,FALSE),0)</f>
        <v>2.193287037037037E-2</v>
      </c>
      <c r="N26" s="1"/>
      <c r="O26" s="1">
        <f>IFERROR(VLOOKUP($A26,Этап4!$B$2:$R$1162,14,FALSE),0)</f>
        <v>1.667824074074074E-2</v>
      </c>
    </row>
    <row r="27" spans="1:15" x14ac:dyDescent="0.25">
      <c r="A27">
        <v>194</v>
      </c>
      <c r="B27" t="s">
        <v>940</v>
      </c>
      <c r="C27" t="s">
        <v>98</v>
      </c>
      <c r="D27" t="s">
        <v>245</v>
      </c>
      <c r="E27" t="s">
        <v>196</v>
      </c>
      <c r="F27" t="s">
        <v>234</v>
      </c>
      <c r="G27">
        <v>1991</v>
      </c>
      <c r="H27" t="s">
        <v>243</v>
      </c>
      <c r="I27" s="1">
        <f>IFERROR(VLOOKUP($A27,Этап1!$B$2:$R$1162,14,FALSE),0)</f>
        <v>1.0092592592592592E-2</v>
      </c>
      <c r="J27" s="1"/>
      <c r="K27" s="1">
        <f>IFERROR(VLOOKUP($A27,Этап2!$B$2:$R$1162,14,FALSE),0)</f>
        <v>1.5833333333333335E-2</v>
      </c>
      <c r="L27" s="1"/>
      <c r="M27" s="1" t="str">
        <f>IFERROR(VLOOKUP($A27,Этап3!$B$2:$R$1162,14,FALSE),0)</f>
        <v>cнят</v>
      </c>
      <c r="N27" s="1"/>
      <c r="O27" s="1">
        <f>IFERROR(VLOOKUP($A27,Этап4!$B$2:$R$1162,14,FALSE),0)</f>
        <v>0</v>
      </c>
    </row>
    <row r="28" spans="1:15" x14ac:dyDescent="0.25">
      <c r="A28">
        <v>195</v>
      </c>
      <c r="B28" t="s">
        <v>940</v>
      </c>
      <c r="C28" t="s">
        <v>98</v>
      </c>
      <c r="D28" t="s">
        <v>246</v>
      </c>
      <c r="E28" t="s">
        <v>196</v>
      </c>
      <c r="F28" t="s">
        <v>234</v>
      </c>
      <c r="G28">
        <v>1984</v>
      </c>
      <c r="H28" t="s">
        <v>243</v>
      </c>
      <c r="I28" s="1">
        <f>IFERROR(VLOOKUP($A28,Этап1!$B$2:$R$1162,14,FALSE),0)</f>
        <v>0</v>
      </c>
      <c r="J28" s="1"/>
      <c r="K28" s="1">
        <f>IFERROR(VLOOKUP($A28,Этап2!$B$2:$R$1162,14,FALSE),0)</f>
        <v>1.4756944444444446E-2</v>
      </c>
      <c r="L28" s="1"/>
      <c r="M28" s="1">
        <f>IFERROR(VLOOKUP($A28,Этап3!$B$2:$R$1162,14,FALSE),0)</f>
        <v>2.2650462962962966E-2</v>
      </c>
      <c r="N28" s="1"/>
      <c r="O28" s="1">
        <f>IFERROR(VLOOKUP($A28,Этап4!$B$2:$R$1162,14,FALSE),0)</f>
        <v>1.5891203703703703E-2</v>
      </c>
    </row>
    <row r="29" spans="1:15" x14ac:dyDescent="0.25">
      <c r="A29">
        <v>196</v>
      </c>
      <c r="B29" t="s">
        <v>940</v>
      </c>
      <c r="C29" t="s">
        <v>98</v>
      </c>
      <c r="D29" t="s">
        <v>233</v>
      </c>
      <c r="E29" t="s">
        <v>247</v>
      </c>
      <c r="F29" t="s">
        <v>234</v>
      </c>
      <c r="G29">
        <v>1984</v>
      </c>
      <c r="H29" t="s">
        <v>243</v>
      </c>
      <c r="I29" s="1">
        <f>IFERROR(VLOOKUP($A29,Этап1!$B$2:$R$1162,14,FALSE),0)</f>
        <v>1.7164351851851851E-2</v>
      </c>
      <c r="J29" s="1"/>
      <c r="K29" s="1">
        <f>IFERROR(VLOOKUP($A29,Этап2!$B$2:$R$1162,14,FALSE),0)</f>
        <v>0</v>
      </c>
      <c r="L29" s="1"/>
      <c r="M29" s="1">
        <f>IFERROR(VLOOKUP($A29,Этап3!$B$2:$R$1162,14,FALSE),0)</f>
        <v>3.1516203703703706E-2</v>
      </c>
      <c r="N29" s="1"/>
      <c r="O29" s="1">
        <f>IFERROR(VLOOKUP($A29,Этап4!$B$2:$R$1162,14,FALSE),0)</f>
        <v>2.1412037037037035E-2</v>
      </c>
    </row>
    <row r="30" spans="1:15" x14ac:dyDescent="0.25">
      <c r="A30">
        <v>197</v>
      </c>
      <c r="B30" t="s">
        <v>940</v>
      </c>
      <c r="C30" t="s">
        <v>98</v>
      </c>
      <c r="D30" t="s">
        <v>248</v>
      </c>
      <c r="E30" t="s">
        <v>104</v>
      </c>
      <c r="F30" t="s">
        <v>234</v>
      </c>
      <c r="G30">
        <v>1989</v>
      </c>
      <c r="H30" t="s">
        <v>243</v>
      </c>
      <c r="I30" s="1">
        <f>IFERROR(VLOOKUP($A30,Этап1!$B$2:$R$1162,14,FALSE),0)</f>
        <v>9.8148148148148144E-3</v>
      </c>
      <c r="J30" s="1"/>
      <c r="K30" s="1">
        <f>IFERROR(VLOOKUP($A30,Этап2!$B$2:$R$1162,14,FALSE),0)</f>
        <v>1.3449074074074073E-2</v>
      </c>
      <c r="L30" s="1"/>
      <c r="M30" s="1">
        <f>IFERROR(VLOOKUP($A30,Этап3!$B$2:$R$1162,14,FALSE),0)</f>
        <v>2.1099537037037038E-2</v>
      </c>
      <c r="N30" s="1"/>
      <c r="O30" s="1">
        <f>IFERROR(VLOOKUP($A30,Этап4!$B$2:$R$1162,14,FALSE),0)</f>
        <v>1.4247685185185184E-2</v>
      </c>
    </row>
    <row r="31" spans="1:15" x14ac:dyDescent="0.25">
      <c r="A31">
        <v>198</v>
      </c>
      <c r="B31" t="s">
        <v>940</v>
      </c>
      <c r="C31" t="s">
        <v>98</v>
      </c>
      <c r="D31" t="s">
        <v>249</v>
      </c>
      <c r="E31" t="s">
        <v>250</v>
      </c>
      <c r="F31" t="s">
        <v>234</v>
      </c>
      <c r="G31">
        <v>1994</v>
      </c>
      <c r="H31" t="s">
        <v>243</v>
      </c>
      <c r="I31" s="1">
        <f>IFERROR(VLOOKUP($A31,Этап1!$B$2:$R$1162,14,FALSE),0)</f>
        <v>1.0983796296296297E-2</v>
      </c>
      <c r="J31" s="1"/>
      <c r="K31" s="1">
        <f>IFERROR(VLOOKUP($A31,Этап2!$B$2:$R$1162,14,FALSE),0)</f>
        <v>1.4884259259259259E-2</v>
      </c>
      <c r="L31" s="1"/>
      <c r="M31" s="1">
        <f>IFERROR(VLOOKUP($A31,Этап3!$B$2:$R$1162,14,FALSE),0)</f>
        <v>2.298611111111111E-2</v>
      </c>
      <c r="N31" s="1"/>
      <c r="O31" s="1">
        <f>IFERROR(VLOOKUP($A31,Этап4!$B$2:$R$1162,14,FALSE),0)</f>
        <v>1.712962962962963E-2</v>
      </c>
    </row>
    <row r="32" spans="1:15" x14ac:dyDescent="0.25">
      <c r="A32">
        <v>224</v>
      </c>
      <c r="B32" t="s">
        <v>940</v>
      </c>
      <c r="C32" t="s">
        <v>98</v>
      </c>
      <c r="D32" t="s">
        <v>284</v>
      </c>
      <c r="E32" t="s">
        <v>285</v>
      </c>
      <c r="F32" t="s">
        <v>269</v>
      </c>
      <c r="G32">
        <v>1984</v>
      </c>
      <c r="H32" t="s">
        <v>270</v>
      </c>
      <c r="I32" s="1">
        <f>IFERROR(VLOOKUP($A32,Этап1!$B$2:$R$1162,14,FALSE),0)</f>
        <v>1.6967592592592593E-2</v>
      </c>
      <c r="J32" s="1"/>
      <c r="K32" s="1">
        <f>IFERROR(VLOOKUP($A32,Этап2!$B$2:$R$1162,14,FALSE),0)</f>
        <v>1.8622685185185183E-2</v>
      </c>
      <c r="L32" s="1"/>
      <c r="M32" s="1" t="str">
        <f>IFERROR(VLOOKUP($A32,Этап3!$B$2:$R$1162,14,FALSE),0)</f>
        <v>cнят</v>
      </c>
      <c r="N32" s="1"/>
      <c r="O32" s="1" t="str">
        <f>IFERROR(VLOOKUP($A32,Этап4!$B$2:$R$1162,14,FALSE),0)</f>
        <v>cнят</v>
      </c>
    </row>
    <row r="33" spans="1:15" x14ac:dyDescent="0.25">
      <c r="A33">
        <v>225</v>
      </c>
      <c r="B33" t="s">
        <v>940</v>
      </c>
      <c r="C33" t="s">
        <v>98</v>
      </c>
      <c r="D33" t="s">
        <v>278</v>
      </c>
      <c r="E33" t="s">
        <v>250</v>
      </c>
      <c r="F33" t="s">
        <v>269</v>
      </c>
      <c r="G33">
        <v>1980</v>
      </c>
      <c r="H33" t="s">
        <v>270</v>
      </c>
      <c r="I33" s="1">
        <f>IFERROR(VLOOKUP($A33,Этап1!$B$2:$R$1162,14,FALSE),0)</f>
        <v>1.2048611111111112E-2</v>
      </c>
      <c r="J33" s="1"/>
      <c r="K33" s="1">
        <f>IFERROR(VLOOKUP($A33,Этап2!$B$2:$R$1162,14,FALSE),0)</f>
        <v>1.6493055555555556E-2</v>
      </c>
      <c r="L33" s="1"/>
      <c r="M33" s="1">
        <f>IFERROR(VLOOKUP($A33,Этап3!$B$2:$R$1162,14,FALSE),0)</f>
        <v>0</v>
      </c>
      <c r="N33" s="1"/>
      <c r="O33" s="1">
        <f>IFERROR(VLOOKUP($A33,Этап4!$B$2:$R$1162,14,FALSE),0)</f>
        <v>1.7407407407407406E-2</v>
      </c>
    </row>
    <row r="34" spans="1:15" x14ac:dyDescent="0.25">
      <c r="A34">
        <v>226</v>
      </c>
      <c r="B34" t="s">
        <v>940</v>
      </c>
      <c r="C34" t="s">
        <v>98</v>
      </c>
      <c r="D34" t="s">
        <v>286</v>
      </c>
      <c r="E34" t="s">
        <v>242</v>
      </c>
      <c r="F34" t="s">
        <v>269</v>
      </c>
      <c r="G34">
        <v>1986</v>
      </c>
      <c r="H34" t="s">
        <v>270</v>
      </c>
      <c r="I34" s="1">
        <f>IFERROR(VLOOKUP($A34,Этап1!$B$2:$R$1162,14,FALSE),0)</f>
        <v>1.1759259259259259E-2</v>
      </c>
      <c r="J34" s="1"/>
      <c r="K34" s="1">
        <f>IFERROR(VLOOKUP($A34,Этап2!$B$2:$R$1162,14,FALSE),0)</f>
        <v>1.5381944444444443E-2</v>
      </c>
      <c r="L34" s="1"/>
      <c r="M34" s="1">
        <f>IFERROR(VLOOKUP($A34,Этап3!$B$2:$R$1162,14,FALSE),0)</f>
        <v>2.4293981481481482E-2</v>
      </c>
      <c r="N34" s="1"/>
      <c r="O34" s="1">
        <f>IFERROR(VLOOKUP($A34,Этап4!$B$2:$R$1162,14,FALSE),0)</f>
        <v>1.6180555555555556E-2</v>
      </c>
    </row>
    <row r="35" spans="1:15" x14ac:dyDescent="0.25">
      <c r="A35">
        <v>227</v>
      </c>
      <c r="B35" t="s">
        <v>940</v>
      </c>
      <c r="C35" t="s">
        <v>98</v>
      </c>
      <c r="D35" t="s">
        <v>287</v>
      </c>
      <c r="E35" t="s">
        <v>242</v>
      </c>
      <c r="F35" t="s">
        <v>269</v>
      </c>
      <c r="G35">
        <v>1985</v>
      </c>
      <c r="H35" t="s">
        <v>270</v>
      </c>
      <c r="I35" s="1">
        <f>IFERROR(VLOOKUP($A35,Этап1!$B$2:$R$1162,14,FALSE),0)</f>
        <v>0</v>
      </c>
      <c r="J35" s="1"/>
      <c r="K35" s="1">
        <f>IFERROR(VLOOKUP($A35,Этап2!$B$2:$R$1162,14,FALSE),0)</f>
        <v>1.667824074074074E-2</v>
      </c>
      <c r="L35" s="1"/>
      <c r="M35" s="1">
        <f>IFERROR(VLOOKUP($A35,Этап3!$B$2:$R$1162,14,FALSE),0)</f>
        <v>2.5949074074074072E-2</v>
      </c>
      <c r="N35" s="1"/>
      <c r="O35" s="1">
        <f>IFERROR(VLOOKUP($A35,Этап4!$B$2:$R$1162,14,FALSE),0)</f>
        <v>1.8229166666666668E-2</v>
      </c>
    </row>
    <row r="36" spans="1:15" x14ac:dyDescent="0.25">
      <c r="A36">
        <v>290</v>
      </c>
      <c r="B36" t="s">
        <v>940</v>
      </c>
      <c r="C36" t="s">
        <v>98</v>
      </c>
      <c r="D36" t="s">
        <v>381</v>
      </c>
      <c r="E36" t="s">
        <v>173</v>
      </c>
      <c r="F36" t="s">
        <v>368</v>
      </c>
      <c r="G36">
        <v>1980</v>
      </c>
      <c r="H36" t="s">
        <v>382</v>
      </c>
      <c r="I36" s="1">
        <f>IFERROR(VLOOKUP($A36,Этап1!$B$2:$R$1162,14,FALSE),0)</f>
        <v>1.5532407407407406E-2</v>
      </c>
      <c r="J36" s="1"/>
      <c r="K36" s="1">
        <f>IFERROR(VLOOKUP($A36,Этап2!$B$2:$R$1162,14,FALSE),0)</f>
        <v>1.9953703703703706E-2</v>
      </c>
      <c r="L36" s="1"/>
      <c r="M36" s="1">
        <f>IFERROR(VLOOKUP($A36,Этап3!$B$2:$R$1162,14,FALSE),0)</f>
        <v>0</v>
      </c>
      <c r="N36" s="1"/>
      <c r="O36" s="1">
        <f>IFERROR(VLOOKUP($A36,Этап4!$B$2:$R$1162,14,FALSE),0)</f>
        <v>2.4131944444444445E-2</v>
      </c>
    </row>
    <row r="37" spans="1:15" x14ac:dyDescent="0.25">
      <c r="A37">
        <v>291</v>
      </c>
      <c r="B37" t="s">
        <v>940</v>
      </c>
      <c r="C37" t="s">
        <v>98</v>
      </c>
      <c r="D37" t="s">
        <v>367</v>
      </c>
      <c r="E37" t="s">
        <v>104</v>
      </c>
      <c r="F37" t="s">
        <v>368</v>
      </c>
      <c r="G37">
        <v>1986</v>
      </c>
      <c r="H37" t="s">
        <v>369</v>
      </c>
      <c r="I37" s="1">
        <f>IFERROR(VLOOKUP($A37,Этап1!$B$2:$R$1162,14,FALSE),0)</f>
        <v>9.0393518518518522E-3</v>
      </c>
      <c r="J37" s="1"/>
      <c r="K37" s="1">
        <f>IFERROR(VLOOKUP($A37,Этап2!$B$2:$R$1162,14,FALSE),0)</f>
        <v>1.3043981481481483E-2</v>
      </c>
      <c r="L37" s="1"/>
      <c r="M37" s="1">
        <f>IFERROR(VLOOKUP($A37,Этап3!$B$2:$R$1162,14,FALSE),0)</f>
        <v>1.8206018518518517E-2</v>
      </c>
      <c r="N37" s="1"/>
      <c r="O37" s="1">
        <f>IFERROR(VLOOKUP($A37,Этап4!$B$2:$R$1162,14,FALSE),0)</f>
        <v>1.5104166666666667E-2</v>
      </c>
    </row>
    <row r="38" spans="1:15" x14ac:dyDescent="0.25">
      <c r="A38">
        <v>292</v>
      </c>
      <c r="B38" t="s">
        <v>940</v>
      </c>
      <c r="C38" t="s">
        <v>98</v>
      </c>
      <c r="D38" t="s">
        <v>383</v>
      </c>
      <c r="E38" t="s">
        <v>242</v>
      </c>
      <c r="F38" t="s">
        <v>368</v>
      </c>
      <c r="G38">
        <v>1980</v>
      </c>
      <c r="H38" t="s">
        <v>374</v>
      </c>
      <c r="I38" s="1">
        <f>IFERROR(VLOOKUP($A38,Этап1!$B$2:$R$1162,14,FALSE),0)</f>
        <v>1.1273148148148148E-2</v>
      </c>
      <c r="J38" s="1"/>
      <c r="K38" s="1">
        <f>IFERROR(VLOOKUP($A38,Этап2!$B$2:$R$1162,14,FALSE),0)</f>
        <v>1.539351851851852E-2</v>
      </c>
      <c r="L38" s="1"/>
      <c r="M38" s="1">
        <f>IFERROR(VLOOKUP($A38,Этап3!$B$2:$R$1162,14,FALSE),0)</f>
        <v>2.2719907407407411E-2</v>
      </c>
      <c r="N38" s="1"/>
      <c r="O38" s="1">
        <f>IFERROR(VLOOKUP($A38,Этап4!$B$2:$R$1162,14,FALSE),0)</f>
        <v>1.6666666666666666E-2</v>
      </c>
    </row>
    <row r="39" spans="1:15" x14ac:dyDescent="0.25">
      <c r="A39">
        <v>293</v>
      </c>
      <c r="B39" t="s">
        <v>940</v>
      </c>
      <c r="C39" t="s">
        <v>98</v>
      </c>
      <c r="D39" t="s">
        <v>384</v>
      </c>
      <c r="E39" t="s">
        <v>277</v>
      </c>
      <c r="F39" t="s">
        <v>368</v>
      </c>
      <c r="G39">
        <v>1992</v>
      </c>
      <c r="H39" t="s">
        <v>243</v>
      </c>
      <c r="I39" s="1">
        <f>IFERROR(VLOOKUP($A39,Этап1!$B$2:$R$1162,14,FALSE),0)</f>
        <v>0</v>
      </c>
      <c r="J39" s="1"/>
      <c r="K39" s="1">
        <f>IFERROR(VLOOKUP($A39,Этап2!$B$2:$R$1162,14,FALSE),0)</f>
        <v>1.4583333333333332E-2</v>
      </c>
      <c r="L39" s="1"/>
      <c r="M39" s="1">
        <f>IFERROR(VLOOKUP($A39,Этап3!$B$2:$R$1162,14,FALSE),0)</f>
        <v>2.2002314814814818E-2</v>
      </c>
      <c r="N39" s="1"/>
      <c r="O39" s="1">
        <f>IFERROR(VLOOKUP($A39,Этап4!$B$2:$R$1162,14,FALSE),0)</f>
        <v>1.5324074074074073E-2</v>
      </c>
    </row>
    <row r="40" spans="1:15" x14ac:dyDescent="0.25">
      <c r="A40">
        <v>349</v>
      </c>
      <c r="B40" t="s">
        <v>940</v>
      </c>
      <c r="C40" t="s">
        <v>98</v>
      </c>
      <c r="D40" t="s">
        <v>449</v>
      </c>
      <c r="E40" t="s">
        <v>230</v>
      </c>
      <c r="F40" t="s">
        <v>450</v>
      </c>
      <c r="G40">
        <v>1978</v>
      </c>
      <c r="H40" t="s">
        <v>451</v>
      </c>
      <c r="I40" s="1">
        <f>IFERROR(VLOOKUP($A40,Этап1!$B$2:$R$1162,14,FALSE),0)</f>
        <v>1.2569444444444446E-2</v>
      </c>
      <c r="J40" s="1"/>
      <c r="K40" s="1">
        <f>IFERROR(VLOOKUP($A40,Этап2!$B$2:$R$1162,14,FALSE),0)</f>
        <v>1.8090277777777778E-2</v>
      </c>
      <c r="L40" s="1"/>
      <c r="M40" s="1">
        <f>IFERROR(VLOOKUP($A40,Этап3!$B$2:$R$1162,14,FALSE),0)</f>
        <v>0</v>
      </c>
      <c r="N40" s="1"/>
      <c r="O40" s="1">
        <f>IFERROR(VLOOKUP($A40,Этап4!$B$2:$R$1162,14,FALSE),0)</f>
        <v>0</v>
      </c>
    </row>
    <row r="41" spans="1:15" x14ac:dyDescent="0.25">
      <c r="A41">
        <v>360</v>
      </c>
      <c r="B41" t="s">
        <v>940</v>
      </c>
      <c r="C41" t="s">
        <v>98</v>
      </c>
      <c r="D41" t="s">
        <v>474</v>
      </c>
      <c r="E41" t="s">
        <v>475</v>
      </c>
      <c r="F41" t="s">
        <v>463</v>
      </c>
      <c r="G41">
        <v>1978</v>
      </c>
      <c r="H41" t="s">
        <v>467</v>
      </c>
      <c r="I41" s="1">
        <f>IFERROR(VLOOKUP($A41,Этап1!$B$2:$R$1162,14,FALSE),0)</f>
        <v>1.2604166666666666E-2</v>
      </c>
      <c r="J41" s="1"/>
      <c r="K41" s="1">
        <f>IFERROR(VLOOKUP($A41,Этап2!$B$2:$R$1162,14,FALSE),0)</f>
        <v>1.7233796296296296E-2</v>
      </c>
      <c r="L41" s="1"/>
      <c r="M41" s="1">
        <f>IFERROR(VLOOKUP($A41,Этап3!$B$2:$R$1162,14,FALSE),0)</f>
        <v>2.9942129629629628E-2</v>
      </c>
      <c r="N41" s="1"/>
      <c r="O41" s="1">
        <f>IFERROR(VLOOKUP($A41,Этап4!$B$2:$R$1162,14,FALSE),0)</f>
        <v>2.0196759259259258E-2</v>
      </c>
    </row>
    <row r="42" spans="1:15" x14ac:dyDescent="0.25">
      <c r="A42">
        <v>361</v>
      </c>
      <c r="B42" t="s">
        <v>940</v>
      </c>
      <c r="C42" t="s">
        <v>98</v>
      </c>
      <c r="D42" t="s">
        <v>472</v>
      </c>
      <c r="E42" t="s">
        <v>476</v>
      </c>
      <c r="F42" t="s">
        <v>463</v>
      </c>
      <c r="G42">
        <v>1979</v>
      </c>
      <c r="H42" t="s">
        <v>467</v>
      </c>
      <c r="I42" s="1">
        <f>IFERROR(VLOOKUP($A42,Этап1!$B$2:$R$1162,14,FALSE),0)</f>
        <v>1.4398148148148148E-2</v>
      </c>
      <c r="J42" s="1"/>
      <c r="K42" s="1">
        <f>IFERROR(VLOOKUP($A42,Этап2!$B$2:$R$1162,14,FALSE),0)</f>
        <v>2.0914351851851851E-2</v>
      </c>
      <c r="L42" s="1"/>
      <c r="M42" s="1">
        <f>IFERROR(VLOOKUP($A42,Этап3!$B$2:$R$1162,14,FALSE),0)</f>
        <v>3.2627314814814817E-2</v>
      </c>
      <c r="N42" s="1"/>
      <c r="O42" s="1">
        <f>IFERROR(VLOOKUP($A42,Этап4!$B$2:$R$1162,14,FALSE),0)</f>
        <v>2.2442129629629631E-2</v>
      </c>
    </row>
    <row r="43" spans="1:15" x14ac:dyDescent="0.25">
      <c r="A43">
        <v>384</v>
      </c>
      <c r="B43" t="s">
        <v>940</v>
      </c>
      <c r="C43" t="s">
        <v>98</v>
      </c>
      <c r="D43" t="s">
        <v>504</v>
      </c>
      <c r="E43" t="s">
        <v>102</v>
      </c>
      <c r="F43" t="s">
        <v>463</v>
      </c>
      <c r="G43">
        <v>1976</v>
      </c>
      <c r="H43" t="s">
        <v>467</v>
      </c>
      <c r="I43" s="1">
        <f>IFERROR(VLOOKUP($A43,Этап1!$B$2:$R$1162,14,FALSE),0)</f>
        <v>1.4004629629629631E-2</v>
      </c>
      <c r="J43" s="1"/>
      <c r="K43" s="1">
        <f>IFERROR(VLOOKUP($A43,Этап2!$B$2:$R$1162,14,FALSE),0)</f>
        <v>1.7997685185185186E-2</v>
      </c>
      <c r="L43" s="1"/>
      <c r="M43" s="1">
        <f>IFERROR(VLOOKUP($A43,Этап3!$B$2:$R$1162,14,FALSE),0)</f>
        <v>2.7233796296296298E-2</v>
      </c>
      <c r="N43" s="1"/>
      <c r="O43" s="1">
        <f>IFERROR(VLOOKUP($A43,Этап4!$B$2:$R$1162,14,FALSE),0)</f>
        <v>0</v>
      </c>
    </row>
    <row r="44" spans="1:15" x14ac:dyDescent="0.25">
      <c r="A44">
        <v>394</v>
      </c>
      <c r="B44" t="s">
        <v>940</v>
      </c>
      <c r="C44" t="s">
        <v>98</v>
      </c>
      <c r="D44" t="s">
        <v>519</v>
      </c>
      <c r="E44" t="s">
        <v>520</v>
      </c>
      <c r="F44" t="s">
        <v>517</v>
      </c>
      <c r="G44">
        <v>1981</v>
      </c>
      <c r="H44" t="s">
        <v>168</v>
      </c>
      <c r="I44" s="1">
        <f>IFERROR(VLOOKUP($A44,Этап1!$B$2:$R$1162,14,FALSE),0)</f>
        <v>0</v>
      </c>
      <c r="J44" s="1"/>
      <c r="K44" s="1">
        <f>IFERROR(VLOOKUP($A44,Этап2!$B$2:$R$1162,14,FALSE),0)</f>
        <v>1.8043981481481484E-2</v>
      </c>
      <c r="L44" s="1"/>
      <c r="M44" s="1">
        <f>IFERROR(VLOOKUP($A44,Этап3!$B$2:$R$1162,14,FALSE),0)</f>
        <v>2.7604166666666666E-2</v>
      </c>
      <c r="N44" s="1"/>
      <c r="O44" s="1">
        <f>IFERROR(VLOOKUP($A44,Этап4!$B$2:$R$1162,14,FALSE),0)</f>
        <v>0</v>
      </c>
    </row>
    <row r="45" spans="1:15" x14ac:dyDescent="0.25">
      <c r="A45">
        <v>395</v>
      </c>
      <c r="B45" t="s">
        <v>940</v>
      </c>
      <c r="C45" t="s">
        <v>98</v>
      </c>
      <c r="D45" t="s">
        <v>521</v>
      </c>
      <c r="E45" t="s">
        <v>522</v>
      </c>
      <c r="F45" t="s">
        <v>517</v>
      </c>
      <c r="G45">
        <v>1978</v>
      </c>
      <c r="H45" t="s">
        <v>168</v>
      </c>
      <c r="I45" s="1">
        <f>IFERROR(VLOOKUP($A45,Этап1!$B$2:$R$1162,14,FALSE),0)</f>
        <v>0</v>
      </c>
      <c r="J45" s="1"/>
      <c r="K45" s="1">
        <f>IFERROR(VLOOKUP($A45,Этап2!$B$2:$R$1162,14,FALSE),0)</f>
        <v>2.1354166666666664E-2</v>
      </c>
      <c r="L45" s="1"/>
      <c r="M45" s="1">
        <f>IFERROR(VLOOKUP($A45,Этап3!$B$2:$R$1162,14,FALSE),0)</f>
        <v>2.8692129629629633E-2</v>
      </c>
      <c r="N45" s="1"/>
      <c r="O45" s="1">
        <f>IFERROR(VLOOKUP($A45,Этап4!$B$2:$R$1162,14,FALSE),0)</f>
        <v>2.2638888888888889E-2</v>
      </c>
    </row>
    <row r="46" spans="1:15" x14ac:dyDescent="0.25">
      <c r="A46">
        <v>440</v>
      </c>
      <c r="B46" t="s">
        <v>940</v>
      </c>
      <c r="C46" t="s">
        <v>98</v>
      </c>
      <c r="D46" t="s">
        <v>590</v>
      </c>
      <c r="E46" t="s">
        <v>239</v>
      </c>
      <c r="F46" t="s">
        <v>591</v>
      </c>
      <c r="G46">
        <v>1977</v>
      </c>
      <c r="H46" t="s">
        <v>99</v>
      </c>
      <c r="I46" s="1">
        <f>IFERROR(VLOOKUP($A46,Этап1!$B$2:$R$1162,14,FALSE),0)</f>
        <v>1.283564814814815E-2</v>
      </c>
      <c r="J46" s="1"/>
      <c r="K46" s="1">
        <f>IFERROR(VLOOKUP($A46,Этап2!$B$2:$R$1162,14,FALSE),0)</f>
        <v>1.8124999999999999E-2</v>
      </c>
      <c r="L46" s="1"/>
      <c r="M46" s="1">
        <f>IFERROR(VLOOKUP($A46,Этап3!$B$2:$R$1162,14,FALSE),0)</f>
        <v>2.7164351851851853E-2</v>
      </c>
      <c r="N46" s="1"/>
      <c r="O46" s="1">
        <f>IFERROR(VLOOKUP($A46,Этап4!$B$2:$R$1162,14,FALSE),0)</f>
        <v>0</v>
      </c>
    </row>
    <row r="47" spans="1:15" x14ac:dyDescent="0.25">
      <c r="A47">
        <v>450</v>
      </c>
      <c r="B47" t="s">
        <v>940</v>
      </c>
      <c r="C47" t="s">
        <v>98</v>
      </c>
      <c r="D47" t="s">
        <v>609</v>
      </c>
      <c r="E47" t="s">
        <v>377</v>
      </c>
      <c r="F47" t="s">
        <v>591</v>
      </c>
      <c r="G47">
        <v>2000</v>
      </c>
      <c r="H47" t="s">
        <v>610</v>
      </c>
      <c r="I47" s="1">
        <f>IFERROR(VLOOKUP($A47,Этап1!$B$2:$R$1162,14,FALSE),0)</f>
        <v>1.8761574074074073E-2</v>
      </c>
      <c r="J47" s="1"/>
      <c r="K47" s="1">
        <f>IFERROR(VLOOKUP($A47,Этап2!$B$2:$R$1162,14,FALSE),0)</f>
        <v>1.9398148148148147E-2</v>
      </c>
      <c r="L47" s="1"/>
      <c r="M47" s="1">
        <f>IFERROR(VLOOKUP($A47,Этап3!$B$2:$R$1162,14,FALSE),0)</f>
        <v>0</v>
      </c>
      <c r="N47" s="1"/>
      <c r="O47" s="1" t="str">
        <f>IFERROR(VLOOKUP($A47,Этап4!$B$2:$R$1162,14,FALSE),0)</f>
        <v>cнят</v>
      </c>
    </row>
    <row r="48" spans="1:15" x14ac:dyDescent="0.25">
      <c r="A48">
        <v>451</v>
      </c>
      <c r="B48" t="s">
        <v>940</v>
      </c>
      <c r="C48" t="s">
        <v>98</v>
      </c>
      <c r="D48" t="s">
        <v>611</v>
      </c>
      <c r="E48" t="s">
        <v>196</v>
      </c>
      <c r="F48" t="s">
        <v>591</v>
      </c>
      <c r="G48">
        <v>1981</v>
      </c>
      <c r="H48" t="s">
        <v>563</v>
      </c>
      <c r="I48" s="1">
        <f>IFERROR(VLOOKUP($A48,Этап1!$B$2:$R$1162,14,FALSE),0)</f>
        <v>1.5810185185185184E-2</v>
      </c>
      <c r="J48" s="1"/>
      <c r="K48" s="1">
        <f>IFERROR(VLOOKUP($A48,Этап2!$B$2:$R$1162,14,FALSE),0)</f>
        <v>1.8148148148148146E-2</v>
      </c>
      <c r="L48" s="1"/>
      <c r="M48" s="1">
        <f>IFERROR(VLOOKUP($A48,Этап3!$B$2:$R$1162,14,FALSE),0)</f>
        <v>3.0659722222222224E-2</v>
      </c>
      <c r="N48" s="1"/>
      <c r="O48" s="1">
        <f>IFERROR(VLOOKUP($A48,Этап4!$B$2:$R$1162,14,FALSE),0)</f>
        <v>2.0844907407407406E-2</v>
      </c>
    </row>
    <row r="49" spans="1:15" x14ac:dyDescent="0.25">
      <c r="A49">
        <v>488</v>
      </c>
      <c r="B49" t="s">
        <v>940</v>
      </c>
      <c r="C49" t="s">
        <v>98</v>
      </c>
      <c r="D49" t="s">
        <v>653</v>
      </c>
      <c r="E49" t="s">
        <v>173</v>
      </c>
      <c r="F49" t="s">
        <v>631</v>
      </c>
      <c r="G49">
        <v>2000</v>
      </c>
      <c r="H49" t="s">
        <v>654</v>
      </c>
      <c r="I49" s="1">
        <f>IFERROR(VLOOKUP($A49,Этап1!$B$2:$R$1162,14,FALSE),0)</f>
        <v>1.5891203703703703E-2</v>
      </c>
      <c r="J49" s="1"/>
      <c r="K49" s="1">
        <f>IFERROR(VLOOKUP($A49,Этап2!$B$2:$R$1162,14,FALSE),0)</f>
        <v>0</v>
      </c>
      <c r="L49" s="1"/>
      <c r="M49" s="1">
        <f>IFERROR(VLOOKUP($A49,Этап3!$B$2:$R$1162,14,FALSE),0)</f>
        <v>0</v>
      </c>
      <c r="N49" s="1"/>
      <c r="O49" s="1">
        <f>IFERROR(VLOOKUP($A49,Этап4!$B$2:$R$1162,14,FALSE),0)</f>
        <v>0</v>
      </c>
    </row>
    <row r="50" spans="1:15" x14ac:dyDescent="0.25">
      <c r="A50">
        <v>583</v>
      </c>
      <c r="B50" t="s">
        <v>940</v>
      </c>
      <c r="C50" t="s">
        <v>98</v>
      </c>
      <c r="D50" t="s">
        <v>648</v>
      </c>
      <c r="E50" t="s">
        <v>649</v>
      </c>
      <c r="F50" t="s">
        <v>649</v>
      </c>
      <c r="I50" s="1">
        <f>IFERROR(VLOOKUP($A50,Этап1!$B$2:$R$1162,14,FALSE),0)</f>
        <v>0</v>
      </c>
      <c r="J50" s="1"/>
      <c r="K50" s="1">
        <f>IFERROR(VLOOKUP($A50,Этап2!$B$2:$R$1162,14,FALSE),0)</f>
        <v>0</v>
      </c>
      <c r="L50" s="1"/>
      <c r="M50" s="1">
        <f>IFERROR(VLOOKUP($A50,Этап3!$B$2:$R$1162,14,FALSE),0)</f>
        <v>0</v>
      </c>
      <c r="N50" s="1"/>
      <c r="O50" s="1">
        <f>IFERROR(VLOOKUP($A50,Этап4!$B$2:$R$1162,14,FALSE),0)</f>
        <v>0</v>
      </c>
    </row>
    <row r="51" spans="1:15" x14ac:dyDescent="0.25">
      <c r="A51">
        <v>584</v>
      </c>
      <c r="B51" t="s">
        <v>940</v>
      </c>
      <c r="C51" t="s">
        <v>98</v>
      </c>
      <c r="D51" t="s">
        <v>775</v>
      </c>
      <c r="E51" t="s">
        <v>776</v>
      </c>
      <c r="F51" t="s">
        <v>777</v>
      </c>
      <c r="G51">
        <v>1989</v>
      </c>
      <c r="H51" t="s">
        <v>21</v>
      </c>
      <c r="I51" s="1">
        <f>IFERROR(VLOOKUP($A51,Этап1!$B$2:$R$1162,14,FALSE),0)</f>
        <v>0</v>
      </c>
      <c r="J51" s="1"/>
      <c r="K51" s="1">
        <f>IFERROR(VLOOKUP($A51,Этап2!$B$2:$R$1162,14,FALSE),0)</f>
        <v>3.0868055555555555E-2</v>
      </c>
      <c r="L51" s="1"/>
      <c r="M51" s="1">
        <f>IFERROR(VLOOKUP($A51,Этап3!$B$2:$R$1162,14,FALSE),0)</f>
        <v>0</v>
      </c>
      <c r="N51" s="1"/>
      <c r="O51" s="1">
        <f>IFERROR(VLOOKUP($A51,Этап4!$B$2:$R$1162,14,FALSE),0)</f>
        <v>0</v>
      </c>
    </row>
    <row r="52" spans="1:15" x14ac:dyDescent="0.25">
      <c r="A52">
        <v>603</v>
      </c>
      <c r="B52" t="s">
        <v>940</v>
      </c>
      <c r="C52" t="s">
        <v>98</v>
      </c>
      <c r="D52" t="s">
        <v>793</v>
      </c>
      <c r="E52" t="s">
        <v>102</v>
      </c>
      <c r="F52" t="s">
        <v>794</v>
      </c>
      <c r="G52">
        <v>1984</v>
      </c>
      <c r="H52" t="s">
        <v>356</v>
      </c>
      <c r="I52" s="1">
        <f>IFERROR(VLOOKUP($A52,Этап1!$B$2:$R$1162,14,FALSE),0)</f>
        <v>0</v>
      </c>
      <c r="J52" s="1"/>
      <c r="K52" s="1">
        <f>IFERROR(VLOOKUP($A52,Этап2!$B$2:$R$1162,14,FALSE),0)</f>
        <v>1.8935185185185183E-2</v>
      </c>
      <c r="L52" s="1"/>
      <c r="M52" s="1">
        <f>IFERROR(VLOOKUP($A52,Этап3!$B$2:$R$1162,14,FALSE),0)</f>
        <v>2.988425925925926E-2</v>
      </c>
      <c r="N52" s="1"/>
      <c r="O52" s="1">
        <f>IFERROR(VLOOKUP($A52,Этап4!$B$2:$R$1162,14,FALSE),0)</f>
        <v>1.9710648148148147E-2</v>
      </c>
    </row>
    <row r="53" spans="1:15" x14ac:dyDescent="0.25">
      <c r="A53">
        <v>610</v>
      </c>
      <c r="B53" t="s">
        <v>940</v>
      </c>
      <c r="C53" t="s">
        <v>98</v>
      </c>
      <c r="D53" t="s">
        <v>800</v>
      </c>
      <c r="E53" t="s">
        <v>173</v>
      </c>
      <c r="F53" t="s">
        <v>227</v>
      </c>
      <c r="G53">
        <v>1997</v>
      </c>
      <c r="H53" t="s">
        <v>231</v>
      </c>
      <c r="I53" s="1">
        <f>IFERROR(VLOOKUP($A53,Этап1!$B$2:$R$1162,14,FALSE),0)</f>
        <v>0</v>
      </c>
      <c r="J53" s="1"/>
      <c r="K53" s="1">
        <f>IFERROR(VLOOKUP($A53,Этап2!$B$2:$R$1162,14,FALSE),0)</f>
        <v>1.0578703703703703E-2</v>
      </c>
      <c r="L53" s="1"/>
      <c r="M53" s="1">
        <f>IFERROR(VLOOKUP($A53,Этап3!$B$2:$R$1162,14,FALSE),0)</f>
        <v>0</v>
      </c>
      <c r="N53" s="1"/>
      <c r="O53" s="1">
        <f>IFERROR(VLOOKUP($A53,Этап4!$B$2:$R$1162,14,FALSE),0)</f>
        <v>0</v>
      </c>
    </row>
    <row r="54" spans="1:15" x14ac:dyDescent="0.25">
      <c r="A54">
        <v>613</v>
      </c>
      <c r="B54" t="s">
        <v>940</v>
      </c>
      <c r="C54" t="s">
        <v>98</v>
      </c>
      <c r="D54" t="s">
        <v>804</v>
      </c>
      <c r="E54" t="s">
        <v>104</v>
      </c>
      <c r="F54" t="s">
        <v>805</v>
      </c>
      <c r="G54">
        <v>2000</v>
      </c>
      <c r="H54" t="s">
        <v>806</v>
      </c>
      <c r="I54" s="1">
        <f>IFERROR(VLOOKUP($A54,Этап1!$B$2:$R$1162,14,FALSE),0)</f>
        <v>0</v>
      </c>
      <c r="J54" s="1"/>
      <c r="K54" s="1">
        <f>IFERROR(VLOOKUP($A54,Этап2!$B$2:$R$1162,14,FALSE),0)</f>
        <v>1.7997685185185186E-2</v>
      </c>
      <c r="L54" s="1"/>
      <c r="M54" s="1">
        <f>IFERROR(VLOOKUP($A54,Этап3!$B$2:$R$1162,14,FALSE),0)</f>
        <v>2.9363425925925921E-2</v>
      </c>
      <c r="N54" s="1"/>
      <c r="O54" s="1">
        <f>IFERROR(VLOOKUP($A54,Этап4!$B$2:$R$1162,14,FALSE),0)</f>
        <v>2.207175925925926E-2</v>
      </c>
    </row>
    <row r="55" spans="1:15" x14ac:dyDescent="0.25">
      <c r="A55">
        <v>647</v>
      </c>
      <c r="B55" t="s">
        <v>940</v>
      </c>
      <c r="C55" t="s">
        <v>98</v>
      </c>
      <c r="D55" t="s">
        <v>840</v>
      </c>
      <c r="E55" t="s">
        <v>242</v>
      </c>
      <c r="F55" t="s">
        <v>517</v>
      </c>
      <c r="G55">
        <v>2001</v>
      </c>
      <c r="H55" t="s">
        <v>168</v>
      </c>
      <c r="I55" s="1">
        <f>IFERROR(VLOOKUP($A55,Этап1!$B$2:$R$1162,14,FALSE),0)</f>
        <v>0</v>
      </c>
      <c r="J55" s="1"/>
      <c r="K55" s="1">
        <f>IFERROR(VLOOKUP($A55,Этап2!$B$2:$R$1162,14,FALSE),0)</f>
        <v>2.3969907407407409E-2</v>
      </c>
      <c r="L55" s="1"/>
      <c r="M55" s="1">
        <f>IFERROR(VLOOKUP($A55,Этап3!$B$2:$R$1162,14,FALSE),0)</f>
        <v>3.0428240740740742E-2</v>
      </c>
      <c r="N55" s="1"/>
      <c r="O55" s="1">
        <f>IFERROR(VLOOKUP($A55,Этап4!$B$2:$R$1162,14,FALSE),0)</f>
        <v>0</v>
      </c>
    </row>
    <row r="56" spans="1:15" x14ac:dyDescent="0.25">
      <c r="A56">
        <v>655</v>
      </c>
      <c r="B56" t="s">
        <v>940</v>
      </c>
      <c r="C56" t="s">
        <v>98</v>
      </c>
      <c r="D56" t="s">
        <v>850</v>
      </c>
      <c r="E56" t="s">
        <v>102</v>
      </c>
      <c r="F56" t="s">
        <v>591</v>
      </c>
      <c r="G56">
        <v>1997</v>
      </c>
      <c r="H56" t="s">
        <v>243</v>
      </c>
      <c r="I56" s="1">
        <f>IFERROR(VLOOKUP($A56,Этап1!$B$2:$R$1162,14,FALSE),0)</f>
        <v>0</v>
      </c>
      <c r="J56" s="1"/>
      <c r="K56" s="1">
        <f>IFERROR(VLOOKUP($A56,Этап2!$B$2:$R$1162,14,FALSE),0)</f>
        <v>1.6423611111111111E-2</v>
      </c>
      <c r="L56" s="1"/>
      <c r="M56" s="1">
        <f>IFERROR(VLOOKUP($A56,Этап3!$B$2:$R$1162,14,FALSE),0)</f>
        <v>0</v>
      </c>
      <c r="N56" s="1"/>
      <c r="O56" s="1">
        <f>IFERROR(VLOOKUP($A56,Этап4!$B$2:$R$1162,14,FALSE),0)</f>
        <v>1.9571759259259257E-2</v>
      </c>
    </row>
    <row r="57" spans="1:15" x14ac:dyDescent="0.25">
      <c r="A57">
        <v>696</v>
      </c>
      <c r="B57" t="s">
        <v>940</v>
      </c>
      <c r="C57" t="s">
        <v>98</v>
      </c>
      <c r="D57" t="s">
        <v>920</v>
      </c>
      <c r="E57" t="s">
        <v>173</v>
      </c>
      <c r="F57" t="s">
        <v>921</v>
      </c>
      <c r="G57">
        <v>1998</v>
      </c>
      <c r="H57" t="s">
        <v>922</v>
      </c>
      <c r="I57" s="1">
        <f>IFERROR(VLOOKUP($A57,Этап1!$B$2:$R$1162,14,FALSE),0)</f>
        <v>0</v>
      </c>
      <c r="J57" s="1"/>
      <c r="K57" s="1">
        <f>IFERROR(VLOOKUP($A57,Этап2!$B$2:$R$1162,14,FALSE),0)</f>
        <v>0</v>
      </c>
      <c r="L57" s="1"/>
      <c r="M57" s="1">
        <f>IFERROR(VLOOKUP($A57,Этап3!$B$2:$R$1162,14,FALSE),0)</f>
        <v>0</v>
      </c>
      <c r="N57" s="1"/>
      <c r="O57" s="1">
        <f>IFERROR(VLOOKUP($A57,Этап4!$B$2:$R$1162,14,FALSE),0)</f>
        <v>2.2291666666666668E-2</v>
      </c>
    </row>
    <row r="58" spans="1:15" x14ac:dyDescent="0.25">
      <c r="A58">
        <v>697</v>
      </c>
      <c r="B58" t="s">
        <v>940</v>
      </c>
      <c r="C58" t="s">
        <v>98</v>
      </c>
      <c r="D58" t="s">
        <v>526</v>
      </c>
      <c r="E58" t="s">
        <v>30</v>
      </c>
      <c r="F58" t="s">
        <v>517</v>
      </c>
      <c r="G58">
        <v>1983</v>
      </c>
      <c r="H58" t="s">
        <v>865</v>
      </c>
      <c r="I58" s="1">
        <f>IFERROR(VLOOKUP($A58,Этап1!$B$2:$R$1162,14,FALSE),0)</f>
        <v>0</v>
      </c>
      <c r="J58" s="1"/>
      <c r="K58" s="1">
        <f>IFERROR(VLOOKUP($A58,Этап2!$B$2:$R$1162,14,FALSE),0)</f>
        <v>0</v>
      </c>
      <c r="L58" s="1"/>
      <c r="M58" s="1">
        <f>IFERROR(VLOOKUP($A58,Этап3!$B$2:$R$1162,14,FALSE),0)</f>
        <v>0</v>
      </c>
      <c r="N58" s="1"/>
      <c r="O58" s="1" t="str">
        <f>IFERROR(VLOOKUP($A58,Этап4!$B$2:$R$1162,14,FALSE),0)</f>
        <v>cнят</v>
      </c>
    </row>
    <row r="59" spans="1:15" x14ac:dyDescent="0.25">
      <c r="A59">
        <v>199</v>
      </c>
      <c r="B59" t="s">
        <v>940</v>
      </c>
      <c r="C59" t="s">
        <v>251</v>
      </c>
      <c r="D59" t="s">
        <v>252</v>
      </c>
      <c r="E59" t="s">
        <v>102</v>
      </c>
      <c r="F59" t="s">
        <v>234</v>
      </c>
      <c r="G59">
        <v>1973</v>
      </c>
      <c r="H59" t="s">
        <v>243</v>
      </c>
      <c r="I59" s="1">
        <f>IFERROR(VLOOKUP($A59,Этап1!$B$2:$R$1162,14,FALSE),0)</f>
        <v>0</v>
      </c>
      <c r="J59" s="1"/>
      <c r="K59" s="1">
        <f>IFERROR(VLOOKUP($A59,Этап2!$B$2:$R$1162,14,FALSE),0)</f>
        <v>2.4548611111111115E-2</v>
      </c>
      <c r="L59" s="1"/>
      <c r="M59" s="1">
        <f>IFERROR(VLOOKUP($A59,Этап3!$B$2:$R$1162,14,FALSE),0)</f>
        <v>3.5381944444444445E-2</v>
      </c>
      <c r="N59" s="1"/>
      <c r="O59" s="1" t="str">
        <f>IFERROR(VLOOKUP($A59,Этап4!$B$2:$R$1162,14,FALSE),0)</f>
        <v>cнят</v>
      </c>
    </row>
    <row r="60" spans="1:15" x14ac:dyDescent="0.25">
      <c r="A60">
        <v>294</v>
      </c>
      <c r="B60" t="s">
        <v>940</v>
      </c>
      <c r="C60" t="s">
        <v>251</v>
      </c>
      <c r="D60" t="s">
        <v>385</v>
      </c>
      <c r="E60" t="s">
        <v>373</v>
      </c>
      <c r="F60" t="s">
        <v>368</v>
      </c>
      <c r="G60">
        <v>1974</v>
      </c>
      <c r="H60" t="s">
        <v>374</v>
      </c>
      <c r="I60" s="1">
        <f>IFERROR(VLOOKUP($A60,Этап1!$B$2:$R$1162,14,FALSE),0)</f>
        <v>0</v>
      </c>
      <c r="J60" s="1"/>
      <c r="K60" s="1">
        <f>IFERROR(VLOOKUP($A60,Этап2!$B$2:$R$1162,14,FALSE),0)</f>
        <v>1.4293981481481482E-2</v>
      </c>
      <c r="L60" s="1"/>
      <c r="M60" s="1">
        <f>IFERROR(VLOOKUP($A60,Этап3!$B$2:$R$1162,14,FALSE),0)</f>
        <v>2.2314814814814815E-2</v>
      </c>
      <c r="N60" s="1"/>
      <c r="O60" s="1">
        <f>IFERROR(VLOOKUP($A60,Этап4!$B$2:$R$1162,14,FALSE),0)</f>
        <v>1.4780092592592595E-2</v>
      </c>
    </row>
    <row r="61" spans="1:15" x14ac:dyDescent="0.25">
      <c r="A61">
        <v>452</v>
      </c>
      <c r="B61" t="s">
        <v>940</v>
      </c>
      <c r="C61" t="s">
        <v>251</v>
      </c>
      <c r="D61" t="s">
        <v>598</v>
      </c>
      <c r="E61" t="s">
        <v>104</v>
      </c>
      <c r="F61" t="s">
        <v>591</v>
      </c>
      <c r="G61">
        <v>1975</v>
      </c>
      <c r="H61" t="s">
        <v>563</v>
      </c>
      <c r="I61" s="1">
        <f>IFERROR(VLOOKUP($A61,Этап1!$B$2:$R$1162,14,FALSE),0)</f>
        <v>1.4537037037037038E-2</v>
      </c>
      <c r="J61" s="1"/>
      <c r="K61" s="1">
        <f>IFERROR(VLOOKUP($A61,Этап2!$B$2:$R$1162,14,FALSE),0)</f>
        <v>2.0671296296296295E-2</v>
      </c>
      <c r="L61" s="1"/>
      <c r="M61" s="1">
        <f>IFERROR(VLOOKUP($A61,Этап3!$B$2:$R$1162,14,FALSE),0)</f>
        <v>3.0092592592592591E-2</v>
      </c>
      <c r="N61" s="1"/>
      <c r="O61" s="1">
        <f>IFERROR(VLOOKUP($A61,Этап4!$B$2:$R$1162,14,FALSE),0)</f>
        <v>2.3252314814814812E-2</v>
      </c>
    </row>
    <row r="62" spans="1:15" x14ac:dyDescent="0.25">
      <c r="A62">
        <v>587</v>
      </c>
      <c r="B62" t="s">
        <v>940</v>
      </c>
      <c r="C62" t="s">
        <v>251</v>
      </c>
      <c r="D62" t="s">
        <v>648</v>
      </c>
      <c r="E62" t="s">
        <v>649</v>
      </c>
      <c r="F62" t="s">
        <v>649</v>
      </c>
      <c r="I62" s="1">
        <f>IFERROR(VLOOKUP($A62,Этап1!$B$2:$R$1162,14,FALSE),0)</f>
        <v>0</v>
      </c>
      <c r="J62" s="1"/>
      <c r="K62" s="1">
        <f>IFERROR(VLOOKUP($A62,Этап2!$B$2:$R$1162,14,FALSE),0)</f>
        <v>0</v>
      </c>
      <c r="L62" s="1"/>
      <c r="M62" s="1">
        <f>IFERROR(VLOOKUP($A62,Этап3!$B$2:$R$1162,14,FALSE),0)</f>
        <v>0</v>
      </c>
      <c r="N62" s="1"/>
      <c r="O62" s="1">
        <f>IFERROR(VLOOKUP($A62,Этап4!$B$2:$R$1162,14,FALSE),0)</f>
        <v>0</v>
      </c>
    </row>
    <row r="63" spans="1:15" x14ac:dyDescent="0.25">
      <c r="A63">
        <v>588</v>
      </c>
      <c r="B63" t="s">
        <v>940</v>
      </c>
      <c r="C63" t="s">
        <v>251</v>
      </c>
      <c r="D63" t="s">
        <v>648</v>
      </c>
      <c r="E63" t="s">
        <v>649</v>
      </c>
      <c r="F63" t="s">
        <v>649</v>
      </c>
      <c r="I63" s="1">
        <f>IFERROR(VLOOKUP($A63,Этап1!$B$2:$R$1162,14,FALSE),0)</f>
        <v>0</v>
      </c>
      <c r="J63" s="1"/>
      <c r="K63" s="1">
        <f>IFERROR(VLOOKUP($A63,Этап2!$B$2:$R$1162,14,FALSE),0)</f>
        <v>0</v>
      </c>
      <c r="L63" s="1"/>
      <c r="M63" s="1">
        <f>IFERROR(VLOOKUP($A63,Этап3!$B$2:$R$1162,14,FALSE),0)</f>
        <v>0</v>
      </c>
      <c r="N63" s="1"/>
      <c r="O63" s="1">
        <f>IFERROR(VLOOKUP($A63,Этап4!$B$2:$R$1162,14,FALSE),0)</f>
        <v>0</v>
      </c>
    </row>
    <row r="64" spans="1:15" x14ac:dyDescent="0.25">
      <c r="A64">
        <v>622</v>
      </c>
      <c r="B64" t="s">
        <v>940</v>
      </c>
      <c r="C64" t="s">
        <v>251</v>
      </c>
      <c r="D64" t="s">
        <v>815</v>
      </c>
      <c r="E64" t="s">
        <v>173</v>
      </c>
      <c r="F64" t="s">
        <v>368</v>
      </c>
      <c r="G64">
        <v>1971</v>
      </c>
      <c r="H64" t="s">
        <v>374</v>
      </c>
      <c r="I64" s="1">
        <f>IFERROR(VLOOKUP($A64,Этап1!$B$2:$R$1162,14,FALSE),0)</f>
        <v>0</v>
      </c>
      <c r="J64" s="1"/>
      <c r="K64" s="1">
        <f>IFERROR(VLOOKUP($A64,Этап2!$B$2:$R$1162,14,FALSE),0)</f>
        <v>2.4664351851851851E-2</v>
      </c>
      <c r="L64" s="1"/>
      <c r="M64" s="1">
        <f>IFERROR(VLOOKUP($A64,Этап3!$B$2:$R$1162,14,FALSE),0)</f>
        <v>3.8055555555555558E-2</v>
      </c>
      <c r="N64" s="1"/>
      <c r="O64" s="1">
        <f>IFERROR(VLOOKUP($A64,Этап4!$B$2:$R$1162,14,FALSE),0)</f>
        <v>3.0648148148148147E-2</v>
      </c>
    </row>
    <row r="65" spans="1:15" x14ac:dyDescent="0.25">
      <c r="A65">
        <v>111</v>
      </c>
      <c r="B65" t="s">
        <v>941</v>
      </c>
      <c r="C65" t="s">
        <v>53</v>
      </c>
      <c r="D65" t="s">
        <v>54</v>
      </c>
      <c r="E65" t="s">
        <v>55</v>
      </c>
      <c r="F65" t="s">
        <v>35</v>
      </c>
      <c r="G65">
        <v>2004</v>
      </c>
      <c r="H65" t="s">
        <v>56</v>
      </c>
      <c r="I65" s="1" t="str">
        <f>IFERROR(VLOOKUP($A65,Этап1!$B$2:$R$1162,14,FALSE),0)</f>
        <v>cнят</v>
      </c>
      <c r="J65" s="1"/>
      <c r="K65" s="1" t="str">
        <f>IFERROR(VLOOKUP($A65,Этап2!$B$2:$R$1162,14,FALSE),0)</f>
        <v>cнят</v>
      </c>
      <c r="L65" s="1"/>
      <c r="M65" s="1">
        <f>IFERROR(VLOOKUP($A65,Этап3!$B$2:$R$1162,14,FALSE),0)</f>
        <v>0</v>
      </c>
      <c r="N65" s="1"/>
      <c r="O65" s="1">
        <f>IFERROR(VLOOKUP($A65,Этап4!$B$2:$R$1162,14,FALSE),0)</f>
        <v>2.4884259259259259E-2</v>
      </c>
    </row>
    <row r="66" spans="1:15" x14ac:dyDescent="0.25">
      <c r="A66">
        <v>144</v>
      </c>
      <c r="B66" t="s">
        <v>941</v>
      </c>
      <c r="C66" t="s">
        <v>53</v>
      </c>
      <c r="D66" t="s">
        <v>139</v>
      </c>
      <c r="E66" t="s">
        <v>140</v>
      </c>
      <c r="F66" t="s">
        <v>78</v>
      </c>
      <c r="G66">
        <v>2004</v>
      </c>
      <c r="H66" t="s">
        <v>91</v>
      </c>
      <c r="I66" s="1">
        <f>IFERROR(VLOOKUP($A66,Этап1!$B$2:$R$1162,14,FALSE),0)</f>
        <v>0</v>
      </c>
      <c r="J66" s="1"/>
      <c r="K66" s="1">
        <f>IFERROR(VLOOKUP($A66,Этап2!$B$2:$R$1162,14,FALSE),0)</f>
        <v>0</v>
      </c>
      <c r="L66" s="1"/>
      <c r="M66" s="1">
        <f>IFERROR(VLOOKUP($A66,Этап3!$B$2:$R$1162,14,FALSE),0)</f>
        <v>0</v>
      </c>
      <c r="N66" s="1"/>
      <c r="O66" s="1">
        <f>IFERROR(VLOOKUP($A66,Этап4!$B$2:$R$1162,14,FALSE),0)</f>
        <v>0</v>
      </c>
    </row>
    <row r="67" spans="1:15" x14ac:dyDescent="0.25">
      <c r="A67">
        <v>145</v>
      </c>
      <c r="B67" t="s">
        <v>941</v>
      </c>
      <c r="C67" t="s">
        <v>53</v>
      </c>
      <c r="D67" t="s">
        <v>141</v>
      </c>
      <c r="E67" t="s">
        <v>68</v>
      </c>
      <c r="F67" t="s">
        <v>78</v>
      </c>
      <c r="G67">
        <v>2005</v>
      </c>
      <c r="H67" t="s">
        <v>142</v>
      </c>
      <c r="I67" s="1">
        <f>IFERROR(VLOOKUP($A67,Этап1!$B$2:$R$1162,14,FALSE),0)</f>
        <v>0</v>
      </c>
      <c r="J67" s="1"/>
      <c r="K67" s="1">
        <f>IFERROR(VLOOKUP($A67,Этап2!$B$2:$R$1162,14,FALSE),0)</f>
        <v>0</v>
      </c>
      <c r="L67" s="1"/>
      <c r="M67" s="1">
        <f>IFERROR(VLOOKUP($A67,Этап3!$B$2:$R$1162,14,FALSE),0)</f>
        <v>0</v>
      </c>
      <c r="N67" s="1"/>
      <c r="O67" s="1">
        <f>IFERROR(VLOOKUP($A67,Этап4!$B$2:$R$1162,14,FALSE),0)</f>
        <v>0</v>
      </c>
    </row>
    <row r="68" spans="1:15" x14ac:dyDescent="0.25">
      <c r="A68">
        <v>167</v>
      </c>
      <c r="B68" t="s">
        <v>941</v>
      </c>
      <c r="C68" t="s">
        <v>53</v>
      </c>
      <c r="D68" t="s">
        <v>181</v>
      </c>
      <c r="E68" t="s">
        <v>182</v>
      </c>
      <c r="F68" t="s">
        <v>170</v>
      </c>
      <c r="G68">
        <v>2004</v>
      </c>
      <c r="H68" t="s">
        <v>171</v>
      </c>
      <c r="I68" s="1">
        <f>IFERROR(VLOOKUP($A68,Этап1!$B$2:$R$1162,14,FALSE),0)</f>
        <v>1.2962962962962963E-2</v>
      </c>
      <c r="J68" s="1"/>
      <c r="K68" s="1">
        <f>IFERROR(VLOOKUP($A68,Этап2!$B$2:$R$1162,14,FALSE),0)</f>
        <v>2.298611111111111E-2</v>
      </c>
      <c r="L68" s="1"/>
      <c r="M68" s="1">
        <f>IFERROR(VLOOKUP($A68,Этап3!$B$2:$R$1162,14,FALSE),0)</f>
        <v>0</v>
      </c>
      <c r="N68" s="1"/>
      <c r="O68" s="1">
        <f>IFERROR(VLOOKUP($A68,Этап4!$B$2:$R$1162,14,FALSE),0)</f>
        <v>2.3171296296296297E-2</v>
      </c>
    </row>
    <row r="69" spans="1:15" x14ac:dyDescent="0.25">
      <c r="A69">
        <v>174</v>
      </c>
      <c r="B69" t="s">
        <v>941</v>
      </c>
      <c r="C69" t="s">
        <v>53</v>
      </c>
      <c r="D69" t="s">
        <v>199</v>
      </c>
      <c r="E69" t="s">
        <v>135</v>
      </c>
      <c r="F69" t="s">
        <v>193</v>
      </c>
      <c r="G69">
        <v>2004</v>
      </c>
      <c r="H69" t="s">
        <v>194</v>
      </c>
      <c r="I69" s="1">
        <f>IFERROR(VLOOKUP($A69,Этап1!$B$2:$R$1162,14,FALSE),0)</f>
        <v>0</v>
      </c>
      <c r="J69" s="1"/>
      <c r="K69" s="1">
        <f>IFERROR(VLOOKUP($A69,Этап2!$B$2:$R$1162,14,FALSE),0)</f>
        <v>0</v>
      </c>
      <c r="L69" s="1"/>
      <c r="M69" s="1">
        <f>IFERROR(VLOOKUP($A69,Этап3!$B$2:$R$1162,14,FALSE),0)</f>
        <v>0</v>
      </c>
      <c r="N69" s="1"/>
      <c r="O69" s="1">
        <f>IFERROR(VLOOKUP($A69,Этап4!$B$2:$R$1162,14,FALSE),0)</f>
        <v>0</v>
      </c>
    </row>
    <row r="70" spans="1:15" x14ac:dyDescent="0.25">
      <c r="A70">
        <v>204</v>
      </c>
      <c r="B70" t="s">
        <v>941</v>
      </c>
      <c r="C70" t="s">
        <v>53</v>
      </c>
      <c r="D70" t="s">
        <v>144</v>
      </c>
      <c r="E70" t="s">
        <v>52</v>
      </c>
      <c r="F70" t="s">
        <v>234</v>
      </c>
      <c r="G70">
        <v>2005</v>
      </c>
      <c r="H70">
        <v>28</v>
      </c>
      <c r="I70" s="1">
        <f>IFERROR(VLOOKUP($A70,Этап1!$B$2:$R$1162,14,FALSE),0)</f>
        <v>9.5949074074074079E-3</v>
      </c>
      <c r="J70" s="1"/>
      <c r="K70" s="1">
        <f>IFERROR(VLOOKUP($A70,Этап2!$B$2:$R$1162,14,FALSE),0)</f>
        <v>1.4918981481481483E-2</v>
      </c>
      <c r="L70" s="1"/>
      <c r="M70" s="1">
        <f>IFERROR(VLOOKUP($A70,Этап3!$B$2:$R$1162,14,FALSE),0)</f>
        <v>2.1805555555555554E-2</v>
      </c>
      <c r="N70" s="1"/>
      <c r="O70" s="1">
        <f>IFERROR(VLOOKUP($A70,Этап4!$B$2:$R$1162,14,FALSE),0)</f>
        <v>1.800925925925926E-2</v>
      </c>
    </row>
    <row r="71" spans="1:15" x14ac:dyDescent="0.25">
      <c r="A71">
        <v>254</v>
      </c>
      <c r="B71" t="s">
        <v>941</v>
      </c>
      <c r="C71" t="s">
        <v>53</v>
      </c>
      <c r="D71" t="s">
        <v>321</v>
      </c>
      <c r="E71" t="s">
        <v>254</v>
      </c>
      <c r="F71" t="s">
        <v>269</v>
      </c>
      <c r="G71">
        <v>2005</v>
      </c>
      <c r="H71" t="s">
        <v>270</v>
      </c>
      <c r="I71" s="1">
        <f>IFERROR(VLOOKUP($A71,Этап1!$B$2:$R$1162,14,FALSE),0)</f>
        <v>8.7962962962962968E-3</v>
      </c>
      <c r="J71" s="1"/>
      <c r="K71" s="1" t="str">
        <f>IFERROR(VLOOKUP($A71,Этап2!$B$2:$R$1162,14,FALSE),0)</f>
        <v>cнят</v>
      </c>
      <c r="L71" s="1"/>
      <c r="M71" s="1">
        <f>IFERROR(VLOOKUP($A71,Этап3!$B$2:$R$1162,14,FALSE),0)</f>
        <v>2.0185185185185184E-2</v>
      </c>
      <c r="N71" s="1"/>
      <c r="O71" s="1">
        <f>IFERROR(VLOOKUP($A71,Этап4!$B$2:$R$1162,14,FALSE),0)</f>
        <v>1.7824074074074076E-2</v>
      </c>
    </row>
    <row r="72" spans="1:15" x14ac:dyDescent="0.25">
      <c r="A72">
        <v>255</v>
      </c>
      <c r="B72" t="s">
        <v>941</v>
      </c>
      <c r="C72" t="s">
        <v>53</v>
      </c>
      <c r="D72" t="s">
        <v>322</v>
      </c>
      <c r="E72" t="s">
        <v>71</v>
      </c>
      <c r="F72" t="s">
        <v>269</v>
      </c>
      <c r="G72">
        <v>2005</v>
      </c>
      <c r="H72" t="s">
        <v>270</v>
      </c>
      <c r="I72" s="1">
        <f>IFERROR(VLOOKUP($A72,Этап1!$B$2:$R$1162,14,FALSE),0)</f>
        <v>1.1817129629629629E-2</v>
      </c>
      <c r="J72" s="1"/>
      <c r="K72" s="1">
        <f>IFERROR(VLOOKUP($A72,Этап2!$B$2:$R$1162,14,FALSE),0)</f>
        <v>2.2094907407407407E-2</v>
      </c>
      <c r="L72" s="1"/>
      <c r="M72" s="1" t="str">
        <f>IFERROR(VLOOKUP($A72,Этап3!$B$2:$R$1162,14,FALSE),0)</f>
        <v>cнят</v>
      </c>
      <c r="N72" s="1"/>
      <c r="O72" s="1" t="str">
        <f>IFERROR(VLOOKUP($A72,Этап4!$B$2:$R$1162,14,FALSE),0)</f>
        <v>cнят</v>
      </c>
    </row>
    <row r="73" spans="1:15" x14ac:dyDescent="0.25">
      <c r="A73">
        <v>278</v>
      </c>
      <c r="B73" t="s">
        <v>941</v>
      </c>
      <c r="C73" t="s">
        <v>53</v>
      </c>
      <c r="D73" t="s">
        <v>357</v>
      </c>
      <c r="E73" t="s">
        <v>358</v>
      </c>
      <c r="F73" t="s">
        <v>332</v>
      </c>
      <c r="G73">
        <v>2005</v>
      </c>
      <c r="H73">
        <v>165</v>
      </c>
      <c r="I73" s="1">
        <f>IFERROR(VLOOKUP($A73,Этап1!$B$2:$R$1162,14,FALSE),0)</f>
        <v>9.8032407407407408E-3</v>
      </c>
      <c r="J73" s="1"/>
      <c r="K73" s="1" t="str">
        <f>IFERROR(VLOOKUP($A73,Этап2!$B$2:$R$1162,14,FALSE),0)</f>
        <v>cнят</v>
      </c>
      <c r="L73" s="1"/>
      <c r="M73" s="1">
        <f>IFERROR(VLOOKUP($A73,Этап3!$B$2:$R$1162,14,FALSE),0)</f>
        <v>2.4467592592592593E-2</v>
      </c>
      <c r="N73" s="1"/>
      <c r="O73" s="1">
        <f>IFERROR(VLOOKUP($A73,Этап4!$B$2:$R$1162,14,FALSE),0)</f>
        <v>0</v>
      </c>
    </row>
    <row r="74" spans="1:15" x14ac:dyDescent="0.25">
      <c r="A74">
        <v>317</v>
      </c>
      <c r="B74" t="s">
        <v>941</v>
      </c>
      <c r="C74" t="s">
        <v>53</v>
      </c>
      <c r="D74" t="s">
        <v>413</v>
      </c>
      <c r="E74" t="s">
        <v>145</v>
      </c>
      <c r="F74" t="s">
        <v>368</v>
      </c>
      <c r="G74">
        <v>2004</v>
      </c>
      <c r="H74" t="s">
        <v>374</v>
      </c>
      <c r="I74" s="1">
        <f>IFERROR(VLOOKUP($A74,Этап1!$B$2:$R$1162,14,FALSE),0)</f>
        <v>0</v>
      </c>
      <c r="J74" s="1"/>
      <c r="K74" s="1">
        <f>IFERROR(VLOOKUP($A74,Этап2!$B$2:$R$1162,14,FALSE),0)</f>
        <v>2.2777777777777775E-2</v>
      </c>
      <c r="L74" s="1"/>
      <c r="M74" s="1">
        <f>IFERROR(VLOOKUP($A74,Этап3!$B$2:$R$1162,14,FALSE),0)</f>
        <v>3.1817129629629633E-2</v>
      </c>
      <c r="N74" s="1"/>
      <c r="O74" s="1" t="str">
        <f>IFERROR(VLOOKUP($A74,Этап4!$B$2:$R$1162,14,FALSE),0)</f>
        <v>cнят</v>
      </c>
    </row>
    <row r="75" spans="1:15" x14ac:dyDescent="0.25">
      <c r="A75">
        <v>318</v>
      </c>
      <c r="B75" t="s">
        <v>941</v>
      </c>
      <c r="C75" t="s">
        <v>53</v>
      </c>
      <c r="D75" t="s">
        <v>414</v>
      </c>
      <c r="E75" t="s">
        <v>254</v>
      </c>
      <c r="F75" t="s">
        <v>368</v>
      </c>
      <c r="G75">
        <v>2005</v>
      </c>
      <c r="H75" t="s">
        <v>371</v>
      </c>
      <c r="I75" s="1">
        <f>IFERROR(VLOOKUP($A75,Этап1!$B$2:$R$1162,14,FALSE),0)</f>
        <v>0</v>
      </c>
      <c r="J75" s="1"/>
      <c r="K75" s="1">
        <f>IFERROR(VLOOKUP($A75,Этап2!$B$2:$R$1162,14,FALSE),0)</f>
        <v>1.2951388888888887E-2</v>
      </c>
      <c r="L75" s="1"/>
      <c r="M75" s="1">
        <f>IFERROR(VLOOKUP($A75,Этап3!$B$2:$R$1162,14,FALSE),0)</f>
        <v>1.9814814814814816E-2</v>
      </c>
      <c r="N75" s="1"/>
      <c r="O75" s="1">
        <f>IFERROR(VLOOKUP($A75,Этап4!$B$2:$R$1162,14,FALSE),0)</f>
        <v>1.4050925925925927E-2</v>
      </c>
    </row>
    <row r="76" spans="1:15" x14ac:dyDescent="0.25">
      <c r="A76">
        <v>319</v>
      </c>
      <c r="B76" t="s">
        <v>941</v>
      </c>
      <c r="C76" t="s">
        <v>53</v>
      </c>
      <c r="D76" t="s">
        <v>415</v>
      </c>
      <c r="E76" t="s">
        <v>71</v>
      </c>
      <c r="F76" t="s">
        <v>368</v>
      </c>
      <c r="G76">
        <v>2005</v>
      </c>
      <c r="H76" t="s">
        <v>374</v>
      </c>
      <c r="I76" s="1">
        <f>IFERROR(VLOOKUP($A76,Этап1!$B$2:$R$1162,14,FALSE),0)</f>
        <v>1.1516203703703702E-2</v>
      </c>
      <c r="J76" s="1"/>
      <c r="K76" s="1">
        <f>IFERROR(VLOOKUP($A76,Этап2!$B$2:$R$1162,14,FALSE),0)</f>
        <v>1.9641203703703706E-2</v>
      </c>
      <c r="L76" s="1"/>
      <c r="M76" s="1" t="str">
        <f>IFERROR(VLOOKUP($A76,Этап3!$B$2:$R$1162,14,FALSE),0)</f>
        <v>cнят</v>
      </c>
      <c r="N76" s="1"/>
      <c r="O76" s="1">
        <f>IFERROR(VLOOKUP($A76,Этап4!$B$2:$R$1162,14,FALSE),0)</f>
        <v>0</v>
      </c>
    </row>
    <row r="77" spans="1:15" x14ac:dyDescent="0.25">
      <c r="A77">
        <v>320</v>
      </c>
      <c r="B77" t="s">
        <v>941</v>
      </c>
      <c r="C77" t="s">
        <v>53</v>
      </c>
      <c r="D77" t="s">
        <v>416</v>
      </c>
      <c r="E77" t="s">
        <v>34</v>
      </c>
      <c r="F77" t="s">
        <v>368</v>
      </c>
      <c r="G77">
        <v>2005</v>
      </c>
      <c r="H77" t="s">
        <v>374</v>
      </c>
      <c r="I77" s="1">
        <f>IFERROR(VLOOKUP($A77,Этап1!$B$2:$R$1162,14,FALSE),0)</f>
        <v>1.2685185185185183E-2</v>
      </c>
      <c r="J77" s="1"/>
      <c r="K77" s="1">
        <f>IFERROR(VLOOKUP($A77,Этап2!$B$2:$R$1162,14,FALSE),0)</f>
        <v>2.1724537037037039E-2</v>
      </c>
      <c r="L77" s="1"/>
      <c r="M77" s="1">
        <f>IFERROR(VLOOKUP($A77,Этап3!$B$2:$R$1162,14,FALSE),0)</f>
        <v>0</v>
      </c>
      <c r="N77" s="1"/>
      <c r="O77" s="1">
        <f>IFERROR(VLOOKUP($A77,Этап4!$B$2:$R$1162,14,FALSE),0)</f>
        <v>0</v>
      </c>
    </row>
    <row r="78" spans="1:15" x14ac:dyDescent="0.25">
      <c r="A78">
        <v>321</v>
      </c>
      <c r="B78" t="s">
        <v>941</v>
      </c>
      <c r="C78" t="s">
        <v>53</v>
      </c>
      <c r="D78" t="s">
        <v>417</v>
      </c>
      <c r="E78" t="s">
        <v>157</v>
      </c>
      <c r="F78" t="s">
        <v>368</v>
      </c>
      <c r="G78">
        <v>2005</v>
      </c>
      <c r="H78" t="s">
        <v>374</v>
      </c>
      <c r="I78" s="1">
        <f>IFERROR(VLOOKUP($A78,Этап1!$B$2:$R$1162,14,FALSE),0)</f>
        <v>0</v>
      </c>
      <c r="J78" s="1"/>
      <c r="K78" s="1">
        <f>IFERROR(VLOOKUP($A78,Этап2!$B$2:$R$1162,14,FALSE),0)</f>
        <v>2.0902777777777781E-2</v>
      </c>
      <c r="L78" s="1"/>
      <c r="M78" s="1">
        <f>IFERROR(VLOOKUP($A78,Этап3!$B$2:$R$1162,14,FALSE),0)</f>
        <v>2.9618055555555554E-2</v>
      </c>
      <c r="N78" s="1"/>
      <c r="O78" s="1">
        <f>IFERROR(VLOOKUP($A78,Этап4!$B$2:$R$1162,14,FALSE),0)</f>
        <v>2.5162037037037038E-2</v>
      </c>
    </row>
    <row r="79" spans="1:15" x14ac:dyDescent="0.25">
      <c r="A79">
        <v>375</v>
      </c>
      <c r="B79" t="s">
        <v>941</v>
      </c>
      <c r="C79" t="s">
        <v>53</v>
      </c>
      <c r="D79" t="s">
        <v>495</v>
      </c>
      <c r="E79" t="s">
        <v>496</v>
      </c>
      <c r="F79" t="s">
        <v>463</v>
      </c>
      <c r="G79">
        <v>2005</v>
      </c>
      <c r="H79" t="s">
        <v>467</v>
      </c>
      <c r="I79" s="1">
        <f>IFERROR(VLOOKUP($A79,Этап1!$B$2:$R$1162,14,FALSE),0)</f>
        <v>8.5069444444444437E-3</v>
      </c>
      <c r="J79" s="1"/>
      <c r="K79" s="1">
        <f>IFERROR(VLOOKUP($A79,Этап2!$B$2:$R$1162,14,FALSE),0)</f>
        <v>1.3958333333333335E-2</v>
      </c>
      <c r="L79" s="1"/>
      <c r="M79" s="1">
        <f>IFERROR(VLOOKUP($A79,Этап3!$B$2:$R$1162,14,FALSE),0)</f>
        <v>1.9270833333333334E-2</v>
      </c>
      <c r="N79" s="1"/>
      <c r="O79" s="1">
        <f>IFERROR(VLOOKUP($A79,Этап4!$B$2:$R$1162,14,FALSE),0)</f>
        <v>1.4687499999999999E-2</v>
      </c>
    </row>
    <row r="80" spans="1:15" x14ac:dyDescent="0.25">
      <c r="A80">
        <v>387</v>
      </c>
      <c r="B80" t="s">
        <v>941</v>
      </c>
      <c r="C80" t="s">
        <v>53</v>
      </c>
      <c r="D80" t="s">
        <v>479</v>
      </c>
      <c r="E80" t="s">
        <v>405</v>
      </c>
      <c r="F80" t="s">
        <v>463</v>
      </c>
      <c r="G80">
        <v>2004</v>
      </c>
      <c r="H80" t="s">
        <v>507</v>
      </c>
      <c r="I80" s="1">
        <f>IFERROR(VLOOKUP($A80,Этап1!$B$2:$R$1162,14,FALSE),0)</f>
        <v>7.2453703703703708E-3</v>
      </c>
      <c r="J80" s="1"/>
      <c r="K80" s="1">
        <f>IFERROR(VLOOKUP($A80,Этап2!$B$2:$R$1162,14,FALSE),0)</f>
        <v>1.1539351851851851E-2</v>
      </c>
      <c r="L80" s="1"/>
      <c r="M80" s="1">
        <f>IFERROR(VLOOKUP($A80,Этап3!$B$2:$R$1162,14,FALSE),0)</f>
        <v>0</v>
      </c>
      <c r="N80" s="1"/>
      <c r="O80" s="1">
        <f>IFERROR(VLOOKUP($A80,Этап4!$B$2:$R$1162,14,FALSE),0)</f>
        <v>1.2893518518518519E-2</v>
      </c>
    </row>
    <row r="81" spans="1:15" x14ac:dyDescent="0.25">
      <c r="A81">
        <v>418</v>
      </c>
      <c r="B81" t="s">
        <v>941</v>
      </c>
      <c r="C81" t="s">
        <v>53</v>
      </c>
      <c r="D81" t="s">
        <v>553</v>
      </c>
      <c r="E81" t="s">
        <v>254</v>
      </c>
      <c r="F81" t="s">
        <v>549</v>
      </c>
      <c r="G81">
        <v>2004</v>
      </c>
      <c r="H81" t="s">
        <v>168</v>
      </c>
      <c r="I81" s="1">
        <f>IFERROR(VLOOKUP($A81,Этап1!$B$2:$R$1162,14,FALSE),0)</f>
        <v>1.1828703703703704E-2</v>
      </c>
      <c r="J81" s="1"/>
      <c r="K81" s="1">
        <f>IFERROR(VLOOKUP($A81,Этап2!$B$2:$R$1162,14,FALSE),0)</f>
        <v>0</v>
      </c>
      <c r="L81" s="1"/>
      <c r="M81" s="1">
        <f>IFERROR(VLOOKUP($A81,Этап3!$B$2:$R$1162,14,FALSE),0)</f>
        <v>0</v>
      </c>
      <c r="N81" s="1"/>
      <c r="O81" s="1">
        <f>IFERROR(VLOOKUP($A81,Этап4!$B$2:$R$1162,14,FALSE),0)</f>
        <v>0</v>
      </c>
    </row>
    <row r="82" spans="1:15" x14ac:dyDescent="0.25">
      <c r="A82">
        <v>434</v>
      </c>
      <c r="B82" t="s">
        <v>941</v>
      </c>
      <c r="C82" t="s">
        <v>53</v>
      </c>
      <c r="D82" t="s">
        <v>580</v>
      </c>
      <c r="E82" t="s">
        <v>126</v>
      </c>
      <c r="F82" t="s">
        <v>566</v>
      </c>
      <c r="G82">
        <v>2005</v>
      </c>
      <c r="H82" t="s">
        <v>581</v>
      </c>
      <c r="I82" s="1">
        <f>IFERROR(VLOOKUP($A82,Этап1!$B$2:$R$1162,14,FALSE),0)</f>
        <v>1.5636574074074074E-2</v>
      </c>
      <c r="J82" s="1"/>
      <c r="K82" s="1">
        <f>IFERROR(VLOOKUP($A82,Этап2!$B$2:$R$1162,14,FALSE),0)</f>
        <v>2.631944444444444E-2</v>
      </c>
      <c r="L82" s="1"/>
      <c r="M82" s="1">
        <f>IFERROR(VLOOKUP($A82,Этап3!$B$2:$R$1162,14,FALSE),0)</f>
        <v>0</v>
      </c>
      <c r="N82" s="1"/>
      <c r="O82" s="1">
        <f>IFERROR(VLOOKUP($A82,Этап4!$B$2:$R$1162,14,FALSE),0)</f>
        <v>0</v>
      </c>
    </row>
    <row r="83" spans="1:15" x14ac:dyDescent="0.25">
      <c r="A83">
        <v>435</v>
      </c>
      <c r="B83" t="s">
        <v>941</v>
      </c>
      <c r="C83" t="s">
        <v>53</v>
      </c>
      <c r="D83" t="s">
        <v>582</v>
      </c>
      <c r="E83" t="s">
        <v>327</v>
      </c>
      <c r="F83" t="s">
        <v>566</v>
      </c>
      <c r="G83">
        <v>2005</v>
      </c>
      <c r="H83" t="s">
        <v>583</v>
      </c>
      <c r="I83" s="1">
        <f>IFERROR(VLOOKUP($A83,Этап1!$B$2:$R$1162,14,FALSE),0)</f>
        <v>1.8275462962962962E-2</v>
      </c>
      <c r="J83" s="1"/>
      <c r="K83" s="1">
        <f>IFERROR(VLOOKUP($A83,Этап2!$B$2:$R$1162,14,FALSE),0)</f>
        <v>2.8599537037037034E-2</v>
      </c>
      <c r="L83" s="1"/>
      <c r="M83" s="1">
        <f>IFERROR(VLOOKUP($A83,Этап3!$B$2:$R$1162,14,FALSE),0)</f>
        <v>0</v>
      </c>
      <c r="N83" s="1"/>
      <c r="O83" s="1">
        <f>IFERROR(VLOOKUP($A83,Этап4!$B$2:$R$1162,14,FALSE),0)</f>
        <v>3.4409722222222223E-2</v>
      </c>
    </row>
    <row r="84" spans="1:15" x14ac:dyDescent="0.25">
      <c r="A84">
        <v>436</v>
      </c>
      <c r="B84" t="s">
        <v>941</v>
      </c>
      <c r="C84" t="s">
        <v>53</v>
      </c>
      <c r="D84" t="s">
        <v>584</v>
      </c>
      <c r="E84" t="s">
        <v>327</v>
      </c>
      <c r="F84" t="s">
        <v>566</v>
      </c>
      <c r="G84">
        <v>2004</v>
      </c>
      <c r="H84" t="s">
        <v>585</v>
      </c>
      <c r="I84" s="1" t="str">
        <f>IFERROR(VLOOKUP($A84,Этап1!$B$2:$R$1162,14,FALSE),0)</f>
        <v>cнят</v>
      </c>
      <c r="J84" s="1"/>
      <c r="K84" s="1">
        <f>IFERROR(VLOOKUP($A84,Этап2!$B$2:$R$1162,14,FALSE),0)</f>
        <v>0</v>
      </c>
      <c r="L84" s="1"/>
      <c r="M84" s="1">
        <f>IFERROR(VLOOKUP($A84,Этап3!$B$2:$R$1162,14,FALSE),0)</f>
        <v>2.6898148148148147E-2</v>
      </c>
      <c r="N84" s="1"/>
      <c r="O84" s="1">
        <f>IFERROR(VLOOKUP($A84,Этап4!$B$2:$R$1162,14,FALSE),0)</f>
        <v>2.3877314814814813E-2</v>
      </c>
    </row>
    <row r="85" spans="1:15" x14ac:dyDescent="0.25">
      <c r="A85">
        <v>458</v>
      </c>
      <c r="B85" t="s">
        <v>941</v>
      </c>
      <c r="C85" t="s">
        <v>53</v>
      </c>
      <c r="D85" t="s">
        <v>618</v>
      </c>
      <c r="E85" t="s">
        <v>481</v>
      </c>
      <c r="F85" t="s">
        <v>591</v>
      </c>
      <c r="G85">
        <v>2005</v>
      </c>
      <c r="H85" t="s">
        <v>619</v>
      </c>
      <c r="I85" s="1">
        <f>IFERROR(VLOOKUP($A85,Этап1!$B$2:$R$1162,14,FALSE),0)</f>
        <v>9.1550925925925931E-3</v>
      </c>
      <c r="J85" s="1"/>
      <c r="K85" s="1">
        <f>IFERROR(VLOOKUP($A85,Этап2!$B$2:$R$1162,14,FALSE),0)</f>
        <v>1.5138888888888889E-2</v>
      </c>
      <c r="L85" s="1"/>
      <c r="M85" s="1">
        <f>IFERROR(VLOOKUP($A85,Этап3!$B$2:$R$1162,14,FALSE),0)</f>
        <v>2.2916666666666669E-2</v>
      </c>
      <c r="N85" s="1"/>
      <c r="O85" s="1">
        <f>IFERROR(VLOOKUP($A85,Этап4!$B$2:$R$1162,14,FALSE),0)</f>
        <v>1.8090277777777778E-2</v>
      </c>
    </row>
    <row r="86" spans="1:15" x14ac:dyDescent="0.25">
      <c r="A86">
        <v>459</v>
      </c>
      <c r="B86" t="s">
        <v>941</v>
      </c>
      <c r="C86" t="s">
        <v>53</v>
      </c>
      <c r="D86" t="s">
        <v>620</v>
      </c>
      <c r="E86" t="s">
        <v>52</v>
      </c>
      <c r="F86" t="s">
        <v>591</v>
      </c>
      <c r="G86">
        <v>2005</v>
      </c>
      <c r="H86" t="s">
        <v>603</v>
      </c>
      <c r="I86" s="1">
        <f>IFERROR(VLOOKUP($A86,Этап1!$B$2:$R$1162,14,FALSE),0)</f>
        <v>1.1307870370370371E-2</v>
      </c>
      <c r="J86" s="1"/>
      <c r="K86" s="1">
        <f>IFERROR(VLOOKUP($A86,Этап2!$B$2:$R$1162,14,FALSE),0)</f>
        <v>1.8310185185185186E-2</v>
      </c>
      <c r="L86" s="1"/>
      <c r="M86" s="1">
        <f>IFERROR(VLOOKUP($A86,Этап3!$B$2:$R$1162,14,FALSE),0)</f>
        <v>3.1018518518518515E-2</v>
      </c>
      <c r="N86" s="1"/>
      <c r="O86" s="1">
        <f>IFERROR(VLOOKUP($A86,Этап4!$B$2:$R$1162,14,FALSE),0)</f>
        <v>2.0069444444444442E-2</v>
      </c>
    </row>
    <row r="87" spans="1:15" x14ac:dyDescent="0.25">
      <c r="A87">
        <v>460</v>
      </c>
      <c r="B87" t="s">
        <v>941</v>
      </c>
      <c r="C87" t="s">
        <v>53</v>
      </c>
      <c r="D87" t="s">
        <v>621</v>
      </c>
      <c r="E87" t="s">
        <v>117</v>
      </c>
      <c r="F87" t="s">
        <v>591</v>
      </c>
      <c r="G87">
        <v>2004</v>
      </c>
      <c r="H87" t="s">
        <v>622</v>
      </c>
      <c r="I87" s="1">
        <f>IFERROR(VLOOKUP($A87,Этап1!$B$2:$R$1162,14,FALSE),0)</f>
        <v>0</v>
      </c>
      <c r="J87" s="1"/>
      <c r="K87" s="1">
        <f>IFERROR(VLOOKUP($A87,Этап2!$B$2:$R$1162,14,FALSE),0)</f>
        <v>1.8993055555555558E-2</v>
      </c>
      <c r="L87" s="1"/>
      <c r="M87" s="1">
        <f>IFERROR(VLOOKUP($A87,Этап3!$B$2:$R$1162,14,FALSE),0)</f>
        <v>2.8680555555555553E-2</v>
      </c>
      <c r="N87" s="1"/>
      <c r="O87" s="1">
        <f>IFERROR(VLOOKUP($A87,Этап4!$B$2:$R$1162,14,FALSE),0)</f>
        <v>1.892361111111111E-2</v>
      </c>
    </row>
    <row r="88" spans="1:15" x14ac:dyDescent="0.25">
      <c r="A88">
        <v>525</v>
      </c>
      <c r="B88" t="s">
        <v>941</v>
      </c>
      <c r="C88" t="s">
        <v>53</v>
      </c>
      <c r="D88" t="s">
        <v>691</v>
      </c>
      <c r="E88" t="s">
        <v>407</v>
      </c>
      <c r="F88" t="s">
        <v>631</v>
      </c>
      <c r="G88">
        <v>2004</v>
      </c>
      <c r="H88" t="s">
        <v>692</v>
      </c>
      <c r="I88" s="1">
        <f>IFERROR(VLOOKUP($A88,Этап1!$B$2:$R$1162,14,FALSE),0)</f>
        <v>8.726851851851852E-3</v>
      </c>
      <c r="J88" s="1"/>
      <c r="K88" s="1">
        <f>IFERROR(VLOOKUP($A88,Этап2!$B$2:$R$1162,14,FALSE),0)</f>
        <v>1.34375E-2</v>
      </c>
      <c r="L88" s="1"/>
      <c r="M88" s="1">
        <f>IFERROR(VLOOKUP($A88,Этап3!$B$2:$R$1162,14,FALSE),0)</f>
        <v>1.9189814814814816E-2</v>
      </c>
      <c r="N88" s="1"/>
      <c r="O88" s="1">
        <f>IFERROR(VLOOKUP($A88,Этап4!$B$2:$R$1162,14,FALSE),0)</f>
        <v>1.5381944444444443E-2</v>
      </c>
    </row>
    <row r="89" spans="1:15" x14ac:dyDescent="0.25">
      <c r="A89">
        <v>575</v>
      </c>
      <c r="B89" t="s">
        <v>941</v>
      </c>
      <c r="C89" t="s">
        <v>53</v>
      </c>
      <c r="D89" t="s">
        <v>648</v>
      </c>
      <c r="E89" t="s">
        <v>649</v>
      </c>
      <c r="F89" t="s">
        <v>649</v>
      </c>
      <c r="I89" s="1">
        <f>IFERROR(VLOOKUP($A89,Этап1!$B$2:$R$1162,14,FALSE),0)</f>
        <v>0</v>
      </c>
      <c r="J89" s="1"/>
      <c r="K89" s="1">
        <f>IFERROR(VLOOKUP($A89,Этап2!$B$2:$R$1162,14,FALSE),0)</f>
        <v>0</v>
      </c>
      <c r="L89" s="1"/>
      <c r="M89" s="1">
        <f>IFERROR(VLOOKUP($A89,Этап3!$B$2:$R$1162,14,FALSE),0)</f>
        <v>0</v>
      </c>
      <c r="N89" s="1"/>
      <c r="O89" s="1">
        <f>IFERROR(VLOOKUP($A89,Этап4!$B$2:$R$1162,14,FALSE),0)</f>
        <v>0</v>
      </c>
    </row>
    <row r="90" spans="1:15" x14ac:dyDescent="0.25">
      <c r="A90">
        <v>576</v>
      </c>
      <c r="B90" t="s">
        <v>941</v>
      </c>
      <c r="C90" t="s">
        <v>53</v>
      </c>
      <c r="D90" t="s">
        <v>648</v>
      </c>
      <c r="E90" t="s">
        <v>649</v>
      </c>
      <c r="F90" t="s">
        <v>649</v>
      </c>
      <c r="I90" s="1">
        <f>IFERROR(VLOOKUP($A90,Этап1!$B$2:$R$1162,14,FALSE),0)</f>
        <v>0</v>
      </c>
      <c r="J90" s="1"/>
      <c r="K90" s="1">
        <f>IFERROR(VLOOKUP($A90,Этап2!$B$2:$R$1162,14,FALSE),0)</f>
        <v>0</v>
      </c>
      <c r="L90" s="1"/>
      <c r="M90" s="1">
        <f>IFERROR(VLOOKUP($A90,Этап3!$B$2:$R$1162,14,FALSE),0)</f>
        <v>0</v>
      </c>
      <c r="N90" s="1"/>
      <c r="O90" s="1">
        <f>IFERROR(VLOOKUP($A90,Этап4!$B$2:$R$1162,14,FALSE),0)</f>
        <v>0</v>
      </c>
    </row>
    <row r="91" spans="1:15" x14ac:dyDescent="0.25">
      <c r="A91">
        <v>617</v>
      </c>
      <c r="B91" t="s">
        <v>941</v>
      </c>
      <c r="C91" t="s">
        <v>53</v>
      </c>
      <c r="D91" t="s">
        <v>808</v>
      </c>
      <c r="E91" t="s">
        <v>145</v>
      </c>
      <c r="F91" t="s">
        <v>332</v>
      </c>
      <c r="G91">
        <v>2006</v>
      </c>
      <c r="H91">
        <v>139</v>
      </c>
      <c r="I91" s="1">
        <f>IFERROR(VLOOKUP($A91,Этап1!$B$2:$R$1162,14,FALSE),0)</f>
        <v>0</v>
      </c>
      <c r="J91" s="1"/>
      <c r="K91" s="1">
        <f>IFERROR(VLOOKUP($A91,Этап2!$B$2:$R$1162,14,FALSE),0)</f>
        <v>1.2916666666666667E-2</v>
      </c>
      <c r="L91" s="1"/>
      <c r="M91" s="1">
        <f>IFERROR(VLOOKUP($A91,Этап3!$B$2:$R$1162,14,FALSE),0)</f>
        <v>0</v>
      </c>
      <c r="N91" s="1"/>
      <c r="O91" s="1">
        <f>IFERROR(VLOOKUP($A91,Этап4!$B$2:$R$1162,14,FALSE),0)</f>
        <v>1.383101851851852E-2</v>
      </c>
    </row>
    <row r="92" spans="1:15" x14ac:dyDescent="0.25">
      <c r="A92">
        <v>625</v>
      </c>
      <c r="B92" t="s">
        <v>941</v>
      </c>
      <c r="C92" t="s">
        <v>53</v>
      </c>
      <c r="D92" t="s">
        <v>819</v>
      </c>
      <c r="E92" t="s">
        <v>254</v>
      </c>
      <c r="F92" t="s">
        <v>820</v>
      </c>
      <c r="G92">
        <v>2005</v>
      </c>
      <c r="H92" t="s">
        <v>821</v>
      </c>
      <c r="I92" s="1">
        <f>IFERROR(VLOOKUP($A92,Этап1!$B$2:$R$1162,14,FALSE),0)</f>
        <v>0</v>
      </c>
      <c r="J92" s="1"/>
      <c r="K92" s="1">
        <f>IFERROR(VLOOKUP($A92,Этап2!$B$2:$R$1162,14,FALSE),0)</f>
        <v>1.9699074074074074E-2</v>
      </c>
      <c r="L92" s="1"/>
      <c r="M92" s="1">
        <f>IFERROR(VLOOKUP($A92,Этап3!$B$2:$R$1162,14,FALSE),0)</f>
        <v>3.0601851851851852E-2</v>
      </c>
      <c r="N92" s="1"/>
      <c r="O92" s="1" t="str">
        <f>IFERROR(VLOOKUP($A92,Этап4!$B$2:$R$1162,14,FALSE),0)</f>
        <v>cнят</v>
      </c>
    </row>
    <row r="93" spans="1:15" x14ac:dyDescent="0.25">
      <c r="A93">
        <v>644</v>
      </c>
      <c r="B93" t="s">
        <v>941</v>
      </c>
      <c r="C93" t="s">
        <v>53</v>
      </c>
      <c r="D93" t="s">
        <v>528</v>
      </c>
      <c r="E93" t="s">
        <v>68</v>
      </c>
      <c r="F93" t="s">
        <v>517</v>
      </c>
      <c r="G93">
        <v>2004</v>
      </c>
      <c r="H93" t="s">
        <v>168</v>
      </c>
      <c r="I93" s="1">
        <f>IFERROR(VLOOKUP($A93,Этап1!$B$2:$R$1162,14,FALSE),0)</f>
        <v>0</v>
      </c>
      <c r="J93" s="1"/>
      <c r="K93" s="1">
        <f>IFERROR(VLOOKUP($A93,Этап2!$B$2:$R$1162,14,FALSE),0)</f>
        <v>1.7569444444444447E-2</v>
      </c>
      <c r="L93" s="1"/>
      <c r="M93" s="1">
        <f>IFERROR(VLOOKUP($A93,Этап3!$B$2:$R$1162,14,FALSE),0)</f>
        <v>0</v>
      </c>
      <c r="N93" s="1"/>
      <c r="O93" s="1">
        <f>IFERROR(VLOOKUP($A93,Этап4!$B$2:$R$1162,14,FALSE),0)</f>
        <v>2.1967592592592594E-2</v>
      </c>
    </row>
    <row r="94" spans="1:15" x14ac:dyDescent="0.25">
      <c r="A94">
        <v>649</v>
      </c>
      <c r="B94" t="s">
        <v>941</v>
      </c>
      <c r="C94" t="s">
        <v>53</v>
      </c>
      <c r="D94" t="s">
        <v>842</v>
      </c>
      <c r="E94" t="s">
        <v>117</v>
      </c>
      <c r="F94" t="s">
        <v>517</v>
      </c>
      <c r="G94">
        <v>2005</v>
      </c>
      <c r="H94" t="s">
        <v>168</v>
      </c>
      <c r="I94" s="1">
        <f>IFERROR(VLOOKUP($A94,Этап1!$B$2:$R$1162,14,FALSE),0)</f>
        <v>0</v>
      </c>
      <c r="J94" s="1"/>
      <c r="K94" s="1">
        <f>IFERROR(VLOOKUP($A94,Этап2!$B$2:$R$1162,14,FALSE),0)</f>
        <v>1.650462962962963E-2</v>
      </c>
      <c r="L94" s="1"/>
      <c r="M94" s="1">
        <f>IFERROR(VLOOKUP($A94,Этап3!$B$2:$R$1162,14,FALSE),0)</f>
        <v>0</v>
      </c>
      <c r="N94" s="1"/>
      <c r="O94" s="1">
        <f>IFERROR(VLOOKUP($A94,Этап4!$B$2:$R$1162,14,FALSE),0)</f>
        <v>0</v>
      </c>
    </row>
    <row r="95" spans="1:15" x14ac:dyDescent="0.25">
      <c r="A95">
        <v>651</v>
      </c>
      <c r="B95" t="s">
        <v>941</v>
      </c>
      <c r="C95" t="s">
        <v>53</v>
      </c>
      <c r="D95" t="s">
        <v>844</v>
      </c>
      <c r="E95" t="s">
        <v>481</v>
      </c>
      <c r="F95" t="s">
        <v>549</v>
      </c>
      <c r="G95">
        <v>2004</v>
      </c>
      <c r="H95" t="s">
        <v>759</v>
      </c>
      <c r="I95" s="1">
        <f>IFERROR(VLOOKUP($A95,Этап1!$B$2:$R$1162,14,FALSE),0)</f>
        <v>0</v>
      </c>
      <c r="J95" s="1"/>
      <c r="K95" s="1">
        <f>IFERROR(VLOOKUP($A95,Этап2!$B$2:$R$1162,14,FALSE),0)</f>
        <v>2.2569444444444444E-2</v>
      </c>
      <c r="L95" s="1"/>
      <c r="M95" s="1">
        <f>IFERROR(VLOOKUP($A95,Этап3!$B$2:$R$1162,14,FALSE),0)</f>
        <v>0</v>
      </c>
      <c r="N95" s="1"/>
      <c r="O95" s="1">
        <f>IFERROR(VLOOKUP($A95,Этап4!$B$2:$R$1162,14,FALSE),0)</f>
        <v>0</v>
      </c>
    </row>
    <row r="96" spans="1:15" x14ac:dyDescent="0.25">
      <c r="A96">
        <v>205</v>
      </c>
      <c r="B96" t="s">
        <v>941</v>
      </c>
      <c r="C96" t="s">
        <v>143</v>
      </c>
      <c r="D96" t="s">
        <v>259</v>
      </c>
      <c r="E96" t="s">
        <v>145</v>
      </c>
      <c r="F96" t="s">
        <v>234</v>
      </c>
      <c r="G96">
        <v>2003</v>
      </c>
      <c r="H96" t="s">
        <v>243</v>
      </c>
      <c r="I96" s="1">
        <f>IFERROR(VLOOKUP($A96,Этап1!$B$2:$R$1162,14,FALSE),0)</f>
        <v>0</v>
      </c>
      <c r="J96" s="1"/>
      <c r="K96" s="1">
        <f>IFERROR(VLOOKUP($A96,Этап2!$B$2:$R$1162,14,FALSE),0)</f>
        <v>1.2627314814814815E-2</v>
      </c>
      <c r="L96" s="1"/>
      <c r="M96" s="1">
        <f>IFERROR(VLOOKUP($A96,Этап3!$B$2:$R$1162,14,FALSE),0)</f>
        <v>1.8981481481481481E-2</v>
      </c>
      <c r="N96" s="1"/>
      <c r="O96" s="1">
        <f>IFERROR(VLOOKUP($A96,Этап4!$B$2:$R$1162,14,FALSE),0)</f>
        <v>1.3773148148148147E-2</v>
      </c>
    </row>
    <row r="97" spans="1:15" x14ac:dyDescent="0.25">
      <c r="A97">
        <v>280</v>
      </c>
      <c r="B97" t="s">
        <v>941</v>
      </c>
      <c r="C97" t="s">
        <v>143</v>
      </c>
      <c r="D97" t="s">
        <v>362</v>
      </c>
      <c r="E97" t="s">
        <v>254</v>
      </c>
      <c r="F97" t="s">
        <v>360</v>
      </c>
      <c r="G97">
        <v>2003</v>
      </c>
      <c r="H97" t="s">
        <v>363</v>
      </c>
      <c r="I97" s="1">
        <f>IFERROR(VLOOKUP($A97,Этап1!$B$2:$R$1162,14,FALSE),0)</f>
        <v>0</v>
      </c>
      <c r="J97" s="1"/>
      <c r="K97" s="1">
        <f>IFERROR(VLOOKUP($A97,Этап2!$B$2:$R$1162,14,FALSE),0)</f>
        <v>0</v>
      </c>
      <c r="L97" s="1"/>
      <c r="M97" s="1">
        <f>IFERROR(VLOOKUP($A97,Этап3!$B$2:$R$1162,14,FALSE),0)</f>
        <v>0</v>
      </c>
      <c r="N97" s="1"/>
      <c r="O97" s="1">
        <f>IFERROR(VLOOKUP($A97,Этап4!$B$2:$R$1162,14,FALSE),0)</f>
        <v>0</v>
      </c>
    </row>
    <row r="98" spans="1:15" x14ac:dyDescent="0.25">
      <c r="A98">
        <v>376</v>
      </c>
      <c r="B98" t="s">
        <v>941</v>
      </c>
      <c r="C98" t="s">
        <v>143</v>
      </c>
      <c r="D98" t="s">
        <v>497</v>
      </c>
      <c r="E98" t="s">
        <v>207</v>
      </c>
      <c r="F98" t="s">
        <v>463</v>
      </c>
      <c r="G98">
        <v>2002</v>
      </c>
      <c r="H98" t="s">
        <v>209</v>
      </c>
      <c r="I98" s="1">
        <f>IFERROR(VLOOKUP($A98,Этап1!$B$2:$R$1162,14,FALSE),0)</f>
        <v>7.4884259259259262E-3</v>
      </c>
      <c r="J98" s="1"/>
      <c r="K98" s="1">
        <f>IFERROR(VLOOKUP($A98,Этап2!$B$2:$R$1162,14,FALSE),0)</f>
        <v>1.2372685185185186E-2</v>
      </c>
      <c r="L98" s="1"/>
      <c r="M98" s="1">
        <f>IFERROR(VLOOKUP($A98,Этап3!$B$2:$R$1162,14,FALSE),0)</f>
        <v>1.6597222222222222E-2</v>
      </c>
      <c r="N98" s="1"/>
      <c r="O98" s="1">
        <f>IFERROR(VLOOKUP($A98,Этап4!$B$2:$R$1162,14,FALSE),0)</f>
        <v>1.2546296296296297E-2</v>
      </c>
    </row>
    <row r="99" spans="1:15" x14ac:dyDescent="0.25">
      <c r="A99">
        <v>377</v>
      </c>
      <c r="B99" t="s">
        <v>941</v>
      </c>
      <c r="C99" t="s">
        <v>143</v>
      </c>
      <c r="D99" t="s">
        <v>497</v>
      </c>
      <c r="E99" t="s">
        <v>28</v>
      </c>
      <c r="F99" t="s">
        <v>463</v>
      </c>
      <c r="G99">
        <v>2002</v>
      </c>
      <c r="H99" t="s">
        <v>209</v>
      </c>
      <c r="I99" s="1">
        <f>IFERROR(VLOOKUP($A99,Этап1!$B$2:$R$1162,14,FALSE),0)</f>
        <v>7.6273148148148151E-3</v>
      </c>
      <c r="J99" s="1"/>
      <c r="K99" s="1">
        <f>IFERROR(VLOOKUP($A99,Этап2!$B$2:$R$1162,14,FALSE),0)</f>
        <v>1.2673611111111109E-2</v>
      </c>
      <c r="L99" s="1"/>
      <c r="M99" s="1">
        <f>IFERROR(VLOOKUP($A99,Этап3!$B$2:$R$1162,14,FALSE),0)</f>
        <v>1.8090277777777778E-2</v>
      </c>
      <c r="N99" s="1"/>
      <c r="O99" s="1">
        <f>IFERROR(VLOOKUP($A99,Этап4!$B$2:$R$1162,14,FALSE),0)</f>
        <v>1.4259259259259261E-2</v>
      </c>
    </row>
    <row r="100" spans="1:15" x14ac:dyDescent="0.25">
      <c r="A100">
        <v>461</v>
      </c>
      <c r="B100" t="s">
        <v>941</v>
      </c>
      <c r="C100" t="s">
        <v>143</v>
      </c>
      <c r="D100" t="s">
        <v>623</v>
      </c>
      <c r="E100" t="s">
        <v>327</v>
      </c>
      <c r="F100" t="s">
        <v>591</v>
      </c>
      <c r="G100">
        <v>2003</v>
      </c>
      <c r="H100" t="s">
        <v>624</v>
      </c>
      <c r="I100" s="1" t="str">
        <f>IFERROR(VLOOKUP($A100,Этап1!$B$2:$R$1162,14,FALSE),0)</f>
        <v>cнят</v>
      </c>
      <c r="J100" s="1"/>
      <c r="K100" s="1" t="str">
        <f>IFERROR(VLOOKUP($A100,Этап2!$B$2:$R$1162,14,FALSE),0)</f>
        <v>cнят</v>
      </c>
      <c r="L100" s="1"/>
      <c r="M100" s="1">
        <f>IFERROR(VLOOKUP($A100,Этап3!$B$2:$R$1162,14,FALSE),0)</f>
        <v>2.6064814814814815E-2</v>
      </c>
      <c r="N100" s="1"/>
      <c r="O100" s="1">
        <f>IFERROR(VLOOKUP($A100,Этап4!$B$2:$R$1162,14,FALSE),0)</f>
        <v>1.5706018518518518E-2</v>
      </c>
    </row>
    <row r="101" spans="1:15" x14ac:dyDescent="0.25">
      <c r="A101">
        <v>462</v>
      </c>
      <c r="B101" t="s">
        <v>941</v>
      </c>
      <c r="C101" t="s">
        <v>143</v>
      </c>
      <c r="D101" t="s">
        <v>391</v>
      </c>
      <c r="E101" t="s">
        <v>28</v>
      </c>
      <c r="F101" t="s">
        <v>591</v>
      </c>
      <c r="G101">
        <v>2002</v>
      </c>
      <c r="H101" t="s">
        <v>625</v>
      </c>
      <c r="I101" s="1">
        <f>IFERROR(VLOOKUP($A101,Этап1!$B$2:$R$1162,14,FALSE),0)</f>
        <v>9.0277777777777787E-3</v>
      </c>
      <c r="J101" s="1"/>
      <c r="K101" s="1">
        <f>IFERROR(VLOOKUP($A101,Этап2!$B$2:$R$1162,14,FALSE),0)</f>
        <v>1.5648148148148151E-2</v>
      </c>
      <c r="L101" s="1"/>
      <c r="M101" s="1">
        <f>IFERROR(VLOOKUP($A101,Этап3!$B$2:$R$1162,14,FALSE),0)</f>
        <v>2.4062500000000001E-2</v>
      </c>
      <c r="N101" s="1"/>
      <c r="O101" s="1">
        <f>IFERROR(VLOOKUP($A101,Этап4!$B$2:$R$1162,14,FALSE),0)</f>
        <v>1.6469907407407405E-2</v>
      </c>
    </row>
    <row r="102" spans="1:15" x14ac:dyDescent="0.25">
      <c r="A102">
        <v>467</v>
      </c>
      <c r="B102" t="s">
        <v>941</v>
      </c>
      <c r="C102" t="s">
        <v>143</v>
      </c>
      <c r="D102" t="s">
        <v>627</v>
      </c>
      <c r="E102" t="s">
        <v>418</v>
      </c>
      <c r="F102" t="s">
        <v>628</v>
      </c>
      <c r="G102">
        <v>2003</v>
      </c>
      <c r="H102" t="s">
        <v>629</v>
      </c>
      <c r="I102" s="1">
        <f>IFERROR(VLOOKUP($A102,Этап1!$B$2:$R$1162,14,FALSE),0)</f>
        <v>9.5370370370370366E-3</v>
      </c>
      <c r="J102" s="1"/>
      <c r="K102" s="1">
        <f>IFERROR(VLOOKUP($A102,Этап2!$B$2:$R$1162,14,FALSE),0)</f>
        <v>0</v>
      </c>
      <c r="L102" s="1"/>
      <c r="M102" s="1">
        <f>IFERROR(VLOOKUP($A102,Этап3!$B$2:$R$1162,14,FALSE),0)</f>
        <v>0</v>
      </c>
      <c r="N102" s="1"/>
      <c r="O102" s="1">
        <f>IFERROR(VLOOKUP($A102,Этап4!$B$2:$R$1162,14,FALSE),0)</f>
        <v>0</v>
      </c>
    </row>
    <row r="103" spans="1:15" x14ac:dyDescent="0.25">
      <c r="A103">
        <v>526</v>
      </c>
      <c r="B103" t="s">
        <v>941</v>
      </c>
      <c r="C103" t="s">
        <v>143</v>
      </c>
      <c r="D103" t="s">
        <v>690</v>
      </c>
      <c r="E103" t="s">
        <v>117</v>
      </c>
      <c r="F103" t="s">
        <v>631</v>
      </c>
      <c r="G103">
        <v>2003</v>
      </c>
      <c r="H103" t="s">
        <v>632</v>
      </c>
      <c r="I103" s="1">
        <f>IFERROR(VLOOKUP($A103,Этап1!$B$2:$R$1162,14,FALSE),0)</f>
        <v>7.7083333333333335E-3</v>
      </c>
      <c r="J103" s="1"/>
      <c r="K103" s="1">
        <f>IFERROR(VLOOKUP($A103,Этап2!$B$2:$R$1162,14,FALSE),0)</f>
        <v>1.2499999999999999E-2</v>
      </c>
      <c r="L103" s="1"/>
      <c r="M103" s="1">
        <f>IFERROR(VLOOKUP($A103,Этап3!$B$2:$R$1162,14,FALSE),0)</f>
        <v>1.7928240740740741E-2</v>
      </c>
      <c r="N103" s="1"/>
      <c r="O103" s="1">
        <f>IFERROR(VLOOKUP($A103,Этап4!$B$2:$R$1162,14,FALSE),0)</f>
        <v>0</v>
      </c>
    </row>
    <row r="104" spans="1:15" x14ac:dyDescent="0.25">
      <c r="A104">
        <v>555</v>
      </c>
      <c r="B104" t="s">
        <v>941</v>
      </c>
      <c r="C104" t="s">
        <v>143</v>
      </c>
      <c r="D104" t="s">
        <v>498</v>
      </c>
      <c r="E104" t="s">
        <v>128</v>
      </c>
      <c r="F104" t="s">
        <v>463</v>
      </c>
      <c r="G104">
        <v>2003</v>
      </c>
      <c r="I104" s="1">
        <f>IFERROR(VLOOKUP($A104,Этап1!$B$2:$R$1162,14,FALSE),0)</f>
        <v>0</v>
      </c>
      <c r="J104" s="1"/>
      <c r="K104" s="1">
        <f>IFERROR(VLOOKUP($A104,Этап2!$B$2:$R$1162,14,FALSE),0)</f>
        <v>1.207175925925926E-2</v>
      </c>
      <c r="L104" s="1"/>
      <c r="M104" s="1">
        <f>IFERROR(VLOOKUP($A104,Этап3!$B$2:$R$1162,14,FALSE),0)</f>
        <v>0</v>
      </c>
      <c r="N104" s="1"/>
      <c r="O104" s="1">
        <f>IFERROR(VLOOKUP($A104,Этап4!$B$2:$R$1162,14,FALSE),0)</f>
        <v>0</v>
      </c>
    </row>
    <row r="105" spans="1:15" x14ac:dyDescent="0.25">
      <c r="A105">
        <v>628</v>
      </c>
      <c r="B105" t="s">
        <v>941</v>
      </c>
      <c r="C105" t="s">
        <v>143</v>
      </c>
      <c r="D105" t="s">
        <v>483</v>
      </c>
      <c r="E105" t="s">
        <v>185</v>
      </c>
      <c r="F105" t="s">
        <v>463</v>
      </c>
      <c r="G105">
        <v>2002</v>
      </c>
      <c r="H105" t="s">
        <v>482</v>
      </c>
      <c r="I105" s="1">
        <f>IFERROR(VLOOKUP($A105,Этап1!$B$2:$R$1162,14,FALSE),0)</f>
        <v>0</v>
      </c>
      <c r="J105" s="1"/>
      <c r="K105" s="1">
        <f>IFERROR(VLOOKUP($A105,Этап2!$B$2:$R$1162,14,FALSE),0)</f>
        <v>1.4976851851851852E-2</v>
      </c>
      <c r="L105" s="1"/>
      <c r="M105" s="1">
        <f>IFERROR(VLOOKUP($A105,Этап3!$B$2:$R$1162,14,FALSE),0)</f>
        <v>2.119212962962963E-2</v>
      </c>
      <c r="N105" s="1"/>
      <c r="O105" s="1">
        <f>IFERROR(VLOOKUP($A105,Этап4!$B$2:$R$1162,14,FALSE),0)</f>
        <v>1.800925925925926E-2</v>
      </c>
    </row>
    <row r="106" spans="1:15" x14ac:dyDescent="0.25">
      <c r="A106">
        <v>674</v>
      </c>
      <c r="B106" t="s">
        <v>941</v>
      </c>
      <c r="C106" t="s">
        <v>143</v>
      </c>
      <c r="D106" t="s">
        <v>871</v>
      </c>
      <c r="E106" t="s">
        <v>407</v>
      </c>
      <c r="F106" t="s">
        <v>872</v>
      </c>
      <c r="G106">
        <v>2003</v>
      </c>
      <c r="H106" t="s">
        <v>873</v>
      </c>
      <c r="I106" s="1">
        <f>IFERROR(VLOOKUP($A106,Этап1!$B$2:$R$1162,14,FALSE),0)</f>
        <v>0</v>
      </c>
      <c r="J106" s="1"/>
      <c r="K106" s="1">
        <f>IFERROR(VLOOKUP($A106,Этап2!$B$2:$R$1162,14,FALSE),0)</f>
        <v>0</v>
      </c>
      <c r="L106" s="1"/>
      <c r="M106" s="1">
        <f>IFERROR(VLOOKUP($A106,Этап3!$B$2:$R$1162,14,FALSE),0)</f>
        <v>0</v>
      </c>
      <c r="N106" s="1"/>
      <c r="O106" s="1" t="str">
        <f>IFERROR(VLOOKUP($A106,Этап4!$B$2:$R$1162,14,FALSE),0)</f>
        <v>cнят</v>
      </c>
    </row>
    <row r="107" spans="1:15" x14ac:dyDescent="0.25">
      <c r="A107">
        <v>103</v>
      </c>
      <c r="B107" t="s">
        <v>941</v>
      </c>
      <c r="C107" t="s">
        <v>27</v>
      </c>
      <c r="D107" t="s">
        <v>24</v>
      </c>
      <c r="E107" t="s">
        <v>28</v>
      </c>
      <c r="F107" t="s">
        <v>20</v>
      </c>
      <c r="G107">
        <v>1982</v>
      </c>
      <c r="H107" t="s">
        <v>26</v>
      </c>
      <c r="I107" s="1">
        <f>IFERROR(VLOOKUP($A107,Этап1!$B$2:$R$1162,14,FALSE),0)</f>
        <v>8.0208333333333329E-3</v>
      </c>
      <c r="J107" s="1"/>
      <c r="K107" s="1">
        <f>IFERROR(VLOOKUP($A107,Этап2!$B$2:$R$1162,14,FALSE),0)</f>
        <v>1.4270833333333335E-2</v>
      </c>
      <c r="L107" s="1"/>
      <c r="M107" s="1">
        <f>IFERROR(VLOOKUP($A107,Этап3!$B$2:$R$1162,14,FALSE),0)</f>
        <v>1.8020833333333333E-2</v>
      </c>
      <c r="N107" s="1"/>
      <c r="O107" s="1">
        <f>IFERROR(VLOOKUP($A107,Этап4!$B$2:$R$1162,14,FALSE),0)</f>
        <v>1.5046296296296295E-2</v>
      </c>
    </row>
    <row r="108" spans="1:15" x14ac:dyDescent="0.25">
      <c r="A108">
        <v>146</v>
      </c>
      <c r="B108" t="s">
        <v>941</v>
      </c>
      <c r="C108" t="s">
        <v>27</v>
      </c>
      <c r="D108" t="s">
        <v>888</v>
      </c>
      <c r="E108" t="s">
        <v>34</v>
      </c>
      <c r="G108">
        <v>1985</v>
      </c>
      <c r="H108" t="s">
        <v>91</v>
      </c>
      <c r="I108" s="1">
        <f>IFERROR(VLOOKUP($A108,Этап1!$B$2:$R$1162,14,FALSE),0)</f>
        <v>0</v>
      </c>
      <c r="J108" s="1"/>
      <c r="K108" s="1">
        <f>IFERROR(VLOOKUP($A108,Этап2!$B$2:$R$1162,14,FALSE),0)</f>
        <v>0</v>
      </c>
      <c r="L108" s="1"/>
      <c r="M108" s="1">
        <f>IFERROR(VLOOKUP($A108,Этап3!$B$2:$R$1162,14,FALSE),0)</f>
        <v>2.5497685185185189E-2</v>
      </c>
      <c r="N108" s="1"/>
      <c r="O108" s="1">
        <f>IFERROR(VLOOKUP($A108,Этап4!$B$2:$R$1162,14,FALSE),0)</f>
        <v>1.8402777777777778E-2</v>
      </c>
    </row>
    <row r="109" spans="1:15" x14ac:dyDescent="0.25">
      <c r="A109">
        <v>147</v>
      </c>
      <c r="B109" t="s">
        <v>941</v>
      </c>
      <c r="C109" t="s">
        <v>27</v>
      </c>
      <c r="D109" t="s">
        <v>146</v>
      </c>
      <c r="E109" t="s">
        <v>75</v>
      </c>
      <c r="F109" t="s">
        <v>78</v>
      </c>
      <c r="G109">
        <v>1991</v>
      </c>
      <c r="H109" t="s">
        <v>99</v>
      </c>
      <c r="I109" s="1">
        <f>IFERROR(VLOOKUP($A109,Этап1!$B$2:$R$1162,14,FALSE),0)</f>
        <v>9.9768518518518531E-3</v>
      </c>
      <c r="J109" s="1"/>
      <c r="K109" s="1">
        <f>IFERROR(VLOOKUP($A109,Этап2!$B$2:$R$1162,14,FALSE),0)</f>
        <v>1.7476851851851851E-2</v>
      </c>
      <c r="L109" s="1"/>
      <c r="M109" s="1">
        <f>IFERROR(VLOOKUP($A109,Этап3!$B$2:$R$1162,14,FALSE),0)</f>
        <v>2.3958333333333331E-2</v>
      </c>
      <c r="N109" s="1"/>
      <c r="O109" s="1">
        <f>IFERROR(VLOOKUP($A109,Этап4!$B$2:$R$1162,14,FALSE),0)</f>
        <v>1.8680555555555554E-2</v>
      </c>
    </row>
    <row r="110" spans="1:15" x14ac:dyDescent="0.25">
      <c r="A110">
        <v>148</v>
      </c>
      <c r="B110" t="s">
        <v>941</v>
      </c>
      <c r="C110" t="s">
        <v>27</v>
      </c>
      <c r="D110" t="s">
        <v>147</v>
      </c>
      <c r="E110" t="s">
        <v>148</v>
      </c>
      <c r="F110" t="s">
        <v>78</v>
      </c>
      <c r="G110">
        <v>1979</v>
      </c>
      <c r="H110" t="s">
        <v>99</v>
      </c>
      <c r="I110" s="1">
        <f>IFERROR(VLOOKUP($A110,Этап1!$B$2:$R$1162,14,FALSE),0)</f>
        <v>1.7928240740740741E-2</v>
      </c>
      <c r="J110" s="1"/>
      <c r="K110" s="1">
        <f>IFERROR(VLOOKUP($A110,Этап2!$B$2:$R$1162,14,FALSE),0)</f>
        <v>2.8807870370370373E-2</v>
      </c>
      <c r="L110" s="1"/>
      <c r="M110" s="1">
        <f>IFERROR(VLOOKUP($A110,Этап3!$B$2:$R$1162,14,FALSE),0)</f>
        <v>4.1250000000000002E-2</v>
      </c>
      <c r="N110" s="1"/>
      <c r="O110" s="1">
        <f>IFERROR(VLOOKUP($A110,Этап4!$B$2:$R$1162,14,FALSE),0)</f>
        <v>3.0150462962962962E-2</v>
      </c>
    </row>
    <row r="111" spans="1:15" x14ac:dyDescent="0.25">
      <c r="A111">
        <v>149</v>
      </c>
      <c r="B111" t="s">
        <v>941</v>
      </c>
      <c r="C111" t="s">
        <v>27</v>
      </c>
      <c r="D111" t="s">
        <v>141</v>
      </c>
      <c r="E111" t="s">
        <v>140</v>
      </c>
      <c r="F111" t="s">
        <v>78</v>
      </c>
      <c r="G111">
        <v>1977</v>
      </c>
      <c r="H111" t="s">
        <v>99</v>
      </c>
      <c r="I111" s="1">
        <f>IFERROR(VLOOKUP($A111,Этап1!$B$2:$R$1162,14,FALSE),0)</f>
        <v>1.0173611111111111E-2</v>
      </c>
      <c r="J111" s="1"/>
      <c r="K111" s="1">
        <f>IFERROR(VLOOKUP($A111,Этап2!$B$2:$R$1162,14,FALSE),0)</f>
        <v>1.6828703703703703E-2</v>
      </c>
      <c r="L111" s="1"/>
      <c r="M111" s="1">
        <f>IFERROR(VLOOKUP($A111,Этап3!$B$2:$R$1162,14,FALSE),0)</f>
        <v>2.2581018518518518E-2</v>
      </c>
      <c r="N111" s="1"/>
      <c r="O111" s="1">
        <f>IFERROR(VLOOKUP($A111,Этап4!$B$2:$R$1162,14,FALSE),0)</f>
        <v>1.7175925925925924E-2</v>
      </c>
    </row>
    <row r="112" spans="1:15" x14ac:dyDescent="0.25">
      <c r="A112">
        <v>150</v>
      </c>
      <c r="B112" t="s">
        <v>941</v>
      </c>
      <c r="C112" t="s">
        <v>27</v>
      </c>
      <c r="D112" t="s">
        <v>149</v>
      </c>
      <c r="E112" t="s">
        <v>150</v>
      </c>
      <c r="F112" t="s">
        <v>78</v>
      </c>
      <c r="G112">
        <v>1988</v>
      </c>
      <c r="H112" t="s">
        <v>99</v>
      </c>
      <c r="I112" s="1">
        <f>IFERROR(VLOOKUP($A112,Этап1!$B$2:$R$1162,14,FALSE),0)</f>
        <v>8.7384259259259255E-3</v>
      </c>
      <c r="J112" s="1"/>
      <c r="K112" s="1" t="str">
        <f>IFERROR(VLOOKUP($A112,Этап2!$B$2:$R$1162,14,FALSE),0)</f>
        <v>cнят</v>
      </c>
      <c r="L112" s="1"/>
      <c r="M112" s="1">
        <f>IFERROR(VLOOKUP($A112,Этап3!$B$2:$R$1162,14,FALSE),0)</f>
        <v>0</v>
      </c>
      <c r="N112" s="1"/>
      <c r="O112" s="1">
        <f>IFERROR(VLOOKUP($A112,Этап4!$B$2:$R$1162,14,FALSE),0)</f>
        <v>1.6759259259259258E-2</v>
      </c>
    </row>
    <row r="113" spans="1:15" x14ac:dyDescent="0.25">
      <c r="A113">
        <v>151</v>
      </c>
      <c r="B113" t="s">
        <v>941</v>
      </c>
      <c r="C113" t="s">
        <v>27</v>
      </c>
      <c r="D113" t="s">
        <v>151</v>
      </c>
      <c r="E113" t="s">
        <v>68</v>
      </c>
      <c r="F113" t="s">
        <v>78</v>
      </c>
      <c r="G113">
        <v>1987</v>
      </c>
      <c r="H113" t="s">
        <v>99</v>
      </c>
      <c r="I113" s="1">
        <f>IFERROR(VLOOKUP($A113,Этап1!$B$2:$R$1162,14,FALSE),0)</f>
        <v>0</v>
      </c>
      <c r="J113" s="1"/>
      <c r="K113" s="1">
        <f>IFERROR(VLOOKUP($A113,Этап2!$B$2:$R$1162,14,FALSE),0)</f>
        <v>1.5891203703703703E-2</v>
      </c>
      <c r="L113" s="1"/>
      <c r="M113" s="1">
        <f>IFERROR(VLOOKUP($A113,Этап3!$B$2:$R$1162,14,FALSE),0)</f>
        <v>2.2314814814814815E-2</v>
      </c>
      <c r="N113" s="1"/>
      <c r="O113" s="1">
        <f>IFERROR(VLOOKUP($A113,Этап4!$B$2:$R$1162,14,FALSE),0)</f>
        <v>0</v>
      </c>
    </row>
    <row r="114" spans="1:15" x14ac:dyDescent="0.25">
      <c r="A114">
        <v>152</v>
      </c>
      <c r="B114" t="s">
        <v>941</v>
      </c>
      <c r="C114" t="s">
        <v>27</v>
      </c>
      <c r="D114" t="s">
        <v>152</v>
      </c>
      <c r="E114" t="s">
        <v>34</v>
      </c>
      <c r="F114" t="s">
        <v>78</v>
      </c>
      <c r="G114">
        <v>1997</v>
      </c>
      <c r="H114" t="s">
        <v>99</v>
      </c>
      <c r="I114" s="1">
        <f>IFERROR(VLOOKUP($A114,Этап1!$B$2:$R$1162,14,FALSE),0)</f>
        <v>1.2627314814814815E-2</v>
      </c>
      <c r="J114" s="1"/>
      <c r="K114" s="1">
        <f>IFERROR(VLOOKUP($A114,Этап2!$B$2:$R$1162,14,FALSE),0)</f>
        <v>1.4224537037037037E-2</v>
      </c>
      <c r="L114" s="1"/>
      <c r="M114" s="1">
        <f>IFERROR(VLOOKUP($A114,Этап3!$B$2:$R$1162,14,FALSE),0)</f>
        <v>0</v>
      </c>
      <c r="N114" s="1"/>
      <c r="O114" s="1">
        <f>IFERROR(VLOOKUP($A114,Этап4!$B$2:$R$1162,14,FALSE),0)</f>
        <v>1.6689814814814817E-2</v>
      </c>
    </row>
    <row r="115" spans="1:15" x14ac:dyDescent="0.25">
      <c r="A115">
        <v>168</v>
      </c>
      <c r="B115" t="s">
        <v>941</v>
      </c>
      <c r="C115" t="s">
        <v>27</v>
      </c>
      <c r="D115" t="s">
        <v>183</v>
      </c>
      <c r="E115" t="s">
        <v>140</v>
      </c>
      <c r="F115" t="s">
        <v>170</v>
      </c>
      <c r="G115">
        <v>1995</v>
      </c>
      <c r="H115" t="s">
        <v>171</v>
      </c>
      <c r="I115" s="1">
        <f>IFERROR(VLOOKUP($A115,Этап1!$B$2:$R$1162,14,FALSE),0)</f>
        <v>0</v>
      </c>
      <c r="J115" s="1"/>
      <c r="K115" s="1" t="str">
        <f>IFERROR(VLOOKUP($A115,Этап2!$B$2:$R$1162,14,FALSE),0)</f>
        <v>cнят</v>
      </c>
      <c r="L115" s="1"/>
      <c r="M115" s="1">
        <f>IFERROR(VLOOKUP($A115,Этап3!$B$2:$R$1162,14,FALSE),0)</f>
        <v>0</v>
      </c>
      <c r="N115" s="1"/>
      <c r="O115" s="1">
        <f>IFERROR(VLOOKUP($A115,Этап4!$B$2:$R$1162,14,FALSE),0)</f>
        <v>0</v>
      </c>
    </row>
    <row r="116" spans="1:15" x14ac:dyDescent="0.25">
      <c r="A116">
        <v>179</v>
      </c>
      <c r="B116" t="s">
        <v>941</v>
      </c>
      <c r="C116" t="s">
        <v>27</v>
      </c>
      <c r="D116" t="s">
        <v>206</v>
      </c>
      <c r="E116" t="s">
        <v>207</v>
      </c>
      <c r="F116" t="s">
        <v>208</v>
      </c>
      <c r="G116">
        <v>1989</v>
      </c>
      <c r="H116" t="s">
        <v>209</v>
      </c>
      <c r="I116" s="1">
        <f>IFERROR(VLOOKUP($A116,Этап1!$B$2:$R$1162,14,FALSE),0)</f>
        <v>9.5023148148148159E-3</v>
      </c>
      <c r="J116" s="1"/>
      <c r="K116" s="1">
        <f>IFERROR(VLOOKUP($A116,Этап2!$B$2:$R$1162,14,FALSE),0)</f>
        <v>1.4351851851851852E-2</v>
      </c>
      <c r="L116" s="1"/>
      <c r="M116" s="1">
        <f>IFERROR(VLOOKUP($A116,Этап3!$B$2:$R$1162,14,FALSE),0)</f>
        <v>2.0474537037037038E-2</v>
      </c>
      <c r="N116" s="1"/>
      <c r="O116" s="1">
        <f>IFERROR(VLOOKUP($A116,Этап4!$B$2:$R$1162,14,FALSE),0)</f>
        <v>1.7372685185185185E-2</v>
      </c>
    </row>
    <row r="117" spans="1:15" x14ac:dyDescent="0.25">
      <c r="A117">
        <v>181</v>
      </c>
      <c r="B117" t="s">
        <v>941</v>
      </c>
      <c r="C117" t="s">
        <v>27</v>
      </c>
      <c r="D117" t="s">
        <v>214</v>
      </c>
      <c r="E117" t="s">
        <v>215</v>
      </c>
      <c r="F117" t="s">
        <v>216</v>
      </c>
      <c r="G117">
        <v>1985</v>
      </c>
      <c r="H117" t="s">
        <v>217</v>
      </c>
      <c r="I117" s="1">
        <f>IFERROR(VLOOKUP($A117,Этап1!$B$2:$R$1162,14,FALSE),0)</f>
        <v>0</v>
      </c>
      <c r="J117" s="1"/>
      <c r="K117" s="1">
        <f>IFERROR(VLOOKUP($A117,Этап2!$B$2:$R$1162,14,FALSE),0)</f>
        <v>1.2129629629629629E-2</v>
      </c>
      <c r="L117" s="1"/>
      <c r="M117" s="1">
        <f>IFERROR(VLOOKUP($A117,Этап3!$B$2:$R$1162,14,FALSE),0)</f>
        <v>1.6122685185185184E-2</v>
      </c>
      <c r="N117" s="1"/>
      <c r="O117" s="1">
        <f>IFERROR(VLOOKUP($A117,Этап4!$B$2:$R$1162,14,FALSE),0)</f>
        <v>1.2337962962962962E-2</v>
      </c>
    </row>
    <row r="118" spans="1:15" x14ac:dyDescent="0.25">
      <c r="A118">
        <v>182</v>
      </c>
      <c r="B118" t="s">
        <v>941</v>
      </c>
      <c r="C118" t="s">
        <v>27</v>
      </c>
      <c r="D118" t="s">
        <v>218</v>
      </c>
      <c r="E118" t="s">
        <v>219</v>
      </c>
      <c r="F118" t="s">
        <v>220</v>
      </c>
      <c r="G118">
        <v>1983</v>
      </c>
      <c r="H118" t="s">
        <v>221</v>
      </c>
      <c r="I118" s="1">
        <f>IFERROR(VLOOKUP($A118,Этап1!$B$2:$R$1162,14,FALSE),0)</f>
        <v>8.6805555555555559E-3</v>
      </c>
      <c r="J118" s="1"/>
      <c r="K118" s="1">
        <f>IFERROR(VLOOKUP($A118,Этап2!$B$2:$R$1162,14,FALSE),0)</f>
        <v>1.4143518518518519E-2</v>
      </c>
      <c r="L118" s="1"/>
      <c r="M118" s="1">
        <f>IFERROR(VLOOKUP($A118,Этап3!$B$2:$R$1162,14,FALSE),0)</f>
        <v>2.1574074074074075E-2</v>
      </c>
      <c r="N118" s="1"/>
      <c r="O118" s="1">
        <f>IFERROR(VLOOKUP($A118,Этап4!$B$2:$R$1162,14,FALSE),0)</f>
        <v>1.5729166666666666E-2</v>
      </c>
    </row>
    <row r="119" spans="1:15" x14ac:dyDescent="0.25">
      <c r="A119">
        <v>183</v>
      </c>
      <c r="B119" t="s">
        <v>941</v>
      </c>
      <c r="C119" t="s">
        <v>27</v>
      </c>
      <c r="D119" t="s">
        <v>222</v>
      </c>
      <c r="E119" t="s">
        <v>145</v>
      </c>
      <c r="F119" t="s">
        <v>223</v>
      </c>
      <c r="G119">
        <v>1975</v>
      </c>
      <c r="H119" t="s">
        <v>224</v>
      </c>
      <c r="I119" s="1">
        <f>IFERROR(VLOOKUP($A119,Этап1!$B$2:$R$1162,14,FALSE),0)</f>
        <v>1.4085648148148151E-2</v>
      </c>
      <c r="J119" s="1"/>
      <c r="K119" s="1">
        <f>IFERROR(VLOOKUP($A119,Этап2!$B$2:$R$1162,14,FALSE),0)</f>
        <v>0</v>
      </c>
      <c r="L119" s="1"/>
      <c r="M119" s="1">
        <f>IFERROR(VLOOKUP($A119,Этап3!$B$2:$R$1162,14,FALSE),0)</f>
        <v>0</v>
      </c>
      <c r="N119" s="1"/>
      <c r="O119" s="1">
        <f>IFERROR(VLOOKUP($A119,Этап4!$B$2:$R$1162,14,FALSE),0)</f>
        <v>0</v>
      </c>
    </row>
    <row r="120" spans="1:15" x14ac:dyDescent="0.25">
      <c r="A120">
        <v>206</v>
      </c>
      <c r="B120" t="s">
        <v>941</v>
      </c>
      <c r="C120" t="s">
        <v>27</v>
      </c>
      <c r="D120" t="s">
        <v>260</v>
      </c>
      <c r="E120" t="s">
        <v>207</v>
      </c>
      <c r="F120" t="s">
        <v>234</v>
      </c>
      <c r="G120">
        <v>2001</v>
      </c>
      <c r="H120" t="s">
        <v>243</v>
      </c>
      <c r="I120" s="1">
        <f>IFERROR(VLOOKUP($A120,Этап1!$B$2:$R$1162,14,FALSE),0)</f>
        <v>0</v>
      </c>
      <c r="J120" s="1"/>
      <c r="K120" s="1">
        <f>IFERROR(VLOOKUP($A120,Этап2!$B$2:$R$1162,14,FALSE),0)</f>
        <v>1.2175925925925929E-2</v>
      </c>
      <c r="L120" s="1"/>
      <c r="M120" s="1">
        <f>IFERROR(VLOOKUP($A120,Этап3!$B$2:$R$1162,14,FALSE),0)</f>
        <v>1.8703703703703705E-2</v>
      </c>
      <c r="N120" s="1"/>
      <c r="O120" s="1">
        <f>IFERROR(VLOOKUP($A120,Этап4!$B$2:$R$1162,14,FALSE),0)</f>
        <v>1.3958333333333335E-2</v>
      </c>
    </row>
    <row r="121" spans="1:15" x14ac:dyDescent="0.25">
      <c r="A121">
        <v>207</v>
      </c>
      <c r="B121" t="s">
        <v>941</v>
      </c>
      <c r="C121" t="s">
        <v>27</v>
      </c>
      <c r="D121" t="s">
        <v>260</v>
      </c>
      <c r="E121" t="s">
        <v>261</v>
      </c>
      <c r="F121" t="s">
        <v>234</v>
      </c>
      <c r="G121">
        <v>1976</v>
      </c>
      <c r="H121" t="s">
        <v>243</v>
      </c>
      <c r="I121" s="1">
        <f>IFERROR(VLOOKUP($A121,Этап1!$B$2:$R$1162,14,FALSE),0)</f>
        <v>1.1689814814814814E-2</v>
      </c>
      <c r="J121" s="1"/>
      <c r="K121" s="1">
        <f>IFERROR(VLOOKUP($A121,Этап2!$B$2:$R$1162,14,FALSE),0)</f>
        <v>1.9004629629629632E-2</v>
      </c>
      <c r="L121" s="1"/>
      <c r="M121" s="1">
        <f>IFERROR(VLOOKUP($A121,Этап3!$B$2:$R$1162,14,FALSE),0)</f>
        <v>2.7164351851851853E-2</v>
      </c>
      <c r="N121" s="1"/>
      <c r="O121" s="1">
        <f>IFERROR(VLOOKUP($A121,Этап4!$B$2:$R$1162,14,FALSE),0)</f>
        <v>2.1724537037037039E-2</v>
      </c>
    </row>
    <row r="122" spans="1:15" x14ac:dyDescent="0.25">
      <c r="A122">
        <v>208</v>
      </c>
      <c r="B122" t="s">
        <v>941</v>
      </c>
      <c r="C122" t="s">
        <v>27</v>
      </c>
      <c r="D122" t="s">
        <v>262</v>
      </c>
      <c r="E122" t="s">
        <v>135</v>
      </c>
      <c r="F122" t="s">
        <v>234</v>
      </c>
      <c r="G122">
        <v>1987</v>
      </c>
      <c r="H122" t="s">
        <v>243</v>
      </c>
      <c r="I122" s="1">
        <f>IFERROR(VLOOKUP($A122,Этап1!$B$2:$R$1162,14,FALSE),0)</f>
        <v>0</v>
      </c>
      <c r="J122" s="1"/>
      <c r="K122" s="1">
        <f>IFERROR(VLOOKUP($A122,Этап2!$B$2:$R$1162,14,FALSE),0)</f>
        <v>0</v>
      </c>
      <c r="L122" s="1"/>
      <c r="M122" s="1">
        <f>IFERROR(VLOOKUP($A122,Этап3!$B$2:$R$1162,14,FALSE),0)</f>
        <v>1.8831018518518518E-2</v>
      </c>
      <c r="N122" s="1"/>
      <c r="O122" s="1">
        <f>IFERROR(VLOOKUP($A122,Этап4!$B$2:$R$1162,14,FALSE),0)</f>
        <v>1.4618055555555556E-2</v>
      </c>
    </row>
    <row r="123" spans="1:15" x14ac:dyDescent="0.25">
      <c r="A123">
        <v>209</v>
      </c>
      <c r="B123" t="s">
        <v>941</v>
      </c>
      <c r="C123" t="s">
        <v>27</v>
      </c>
      <c r="D123" t="s">
        <v>263</v>
      </c>
      <c r="E123" t="s">
        <v>140</v>
      </c>
      <c r="F123" t="s">
        <v>234</v>
      </c>
      <c r="G123">
        <v>1990</v>
      </c>
      <c r="H123" t="s">
        <v>243</v>
      </c>
      <c r="I123" s="1">
        <f>IFERROR(VLOOKUP($A123,Этап1!$B$2:$R$1162,14,FALSE),0)</f>
        <v>0</v>
      </c>
      <c r="J123" s="1"/>
      <c r="K123" s="1">
        <f>IFERROR(VLOOKUP($A123,Этап2!$B$2:$R$1162,14,FALSE),0)</f>
        <v>1.3564814814814816E-2</v>
      </c>
      <c r="L123" s="1"/>
      <c r="M123" s="1">
        <f>IFERROR(VLOOKUP($A123,Этап3!$B$2:$R$1162,14,FALSE),0)</f>
        <v>1.8425925925925925E-2</v>
      </c>
      <c r="N123" s="1"/>
      <c r="O123" s="1">
        <f>IFERROR(VLOOKUP($A123,Этап4!$B$2:$R$1162,14,FALSE),0)</f>
        <v>1.3692129629629629E-2</v>
      </c>
    </row>
    <row r="124" spans="1:15" x14ac:dyDescent="0.25">
      <c r="A124">
        <v>210</v>
      </c>
      <c r="B124" t="s">
        <v>941</v>
      </c>
      <c r="C124" t="s">
        <v>27</v>
      </c>
      <c r="D124" t="s">
        <v>253</v>
      </c>
      <c r="E124" t="s">
        <v>140</v>
      </c>
      <c r="F124" t="s">
        <v>234</v>
      </c>
      <c r="G124">
        <v>1982</v>
      </c>
      <c r="H124" t="s">
        <v>243</v>
      </c>
      <c r="I124" s="1">
        <f>IFERROR(VLOOKUP($A124,Этап1!$B$2:$R$1162,14,FALSE),0)</f>
        <v>9.3634259259259261E-3</v>
      </c>
      <c r="J124" s="1"/>
      <c r="K124" s="1">
        <f>IFERROR(VLOOKUP($A124,Этап2!$B$2:$R$1162,14,FALSE),0)</f>
        <v>1.4780092592592595E-2</v>
      </c>
      <c r="L124" s="1"/>
      <c r="M124" s="1">
        <f>IFERROR(VLOOKUP($A124,Этап3!$B$2:$R$1162,14,FALSE),0)</f>
        <v>2.0949074074074075E-2</v>
      </c>
      <c r="N124" s="1"/>
      <c r="O124" s="1">
        <f>IFERROR(VLOOKUP($A124,Этап4!$B$2:$R$1162,14,FALSE),0)</f>
        <v>1.9710648148148147E-2</v>
      </c>
    </row>
    <row r="125" spans="1:15" x14ac:dyDescent="0.25">
      <c r="A125">
        <v>211</v>
      </c>
      <c r="B125" t="s">
        <v>941</v>
      </c>
      <c r="C125" t="s">
        <v>27</v>
      </c>
      <c r="D125" t="s">
        <v>264</v>
      </c>
      <c r="E125" t="s">
        <v>65</v>
      </c>
      <c r="F125" t="s">
        <v>234</v>
      </c>
      <c r="G125">
        <v>1987</v>
      </c>
      <c r="H125" t="s">
        <v>243</v>
      </c>
      <c r="I125" s="1">
        <f>IFERROR(VLOOKUP($A125,Этап1!$B$2:$R$1162,14,FALSE),0)</f>
        <v>0</v>
      </c>
      <c r="J125" s="1"/>
      <c r="K125" s="1">
        <f>IFERROR(VLOOKUP($A125,Этап2!$B$2:$R$1162,14,FALSE),0)</f>
        <v>1.4166666666666666E-2</v>
      </c>
      <c r="L125" s="1"/>
      <c r="M125" s="1">
        <f>IFERROR(VLOOKUP($A125,Этап3!$B$2:$R$1162,14,FALSE),0)</f>
        <v>1.9791666666666666E-2</v>
      </c>
      <c r="N125" s="1"/>
      <c r="O125" s="1">
        <f>IFERROR(VLOOKUP($A125,Этап4!$B$2:$R$1162,14,FALSE),0)</f>
        <v>1.5694444444444445E-2</v>
      </c>
    </row>
    <row r="126" spans="1:15" x14ac:dyDescent="0.25">
      <c r="A126">
        <v>212</v>
      </c>
      <c r="B126" t="s">
        <v>941</v>
      </c>
      <c r="C126" t="s">
        <v>27</v>
      </c>
      <c r="D126" t="s">
        <v>265</v>
      </c>
      <c r="E126" t="s">
        <v>207</v>
      </c>
      <c r="F126" t="s">
        <v>234</v>
      </c>
      <c r="G126">
        <v>1991</v>
      </c>
      <c r="H126" t="s">
        <v>243</v>
      </c>
      <c r="I126" s="1">
        <f>IFERROR(VLOOKUP($A126,Этап1!$B$2:$R$1162,14,FALSE),0)</f>
        <v>1.0763888888888891E-2</v>
      </c>
      <c r="J126" s="1"/>
      <c r="K126" s="1">
        <f>IFERROR(VLOOKUP($A126,Этап2!$B$2:$R$1162,14,FALSE),0)</f>
        <v>1.8993055555555558E-2</v>
      </c>
      <c r="L126" s="1"/>
      <c r="M126" s="1">
        <f>IFERROR(VLOOKUP($A126,Этап3!$B$2:$R$1162,14,FALSE),0)</f>
        <v>2.6655092592592591E-2</v>
      </c>
      <c r="N126" s="1"/>
      <c r="O126" s="1">
        <f>IFERROR(VLOOKUP($A126,Этап4!$B$2:$R$1162,14,FALSE),0)</f>
        <v>1.892361111111111E-2</v>
      </c>
    </row>
    <row r="127" spans="1:15" x14ac:dyDescent="0.25">
      <c r="A127">
        <v>213</v>
      </c>
      <c r="B127" t="s">
        <v>941</v>
      </c>
      <c r="C127" t="s">
        <v>27</v>
      </c>
      <c r="D127" t="s">
        <v>266</v>
      </c>
      <c r="E127" t="s">
        <v>261</v>
      </c>
      <c r="F127" t="s">
        <v>234</v>
      </c>
      <c r="G127">
        <v>1985</v>
      </c>
      <c r="H127" t="s">
        <v>243</v>
      </c>
      <c r="I127" s="1">
        <f>IFERROR(VLOOKUP($A127,Этап1!$B$2:$R$1162,14,FALSE),0)</f>
        <v>0</v>
      </c>
      <c r="J127" s="1"/>
      <c r="K127" s="1">
        <f>IFERROR(VLOOKUP($A127,Этап2!$B$2:$R$1162,14,FALSE),0)</f>
        <v>1.2951388888888887E-2</v>
      </c>
      <c r="L127" s="1"/>
      <c r="M127" s="1">
        <f>IFERROR(VLOOKUP($A127,Этап3!$B$2:$R$1162,14,FALSE),0)</f>
        <v>1.96875E-2</v>
      </c>
      <c r="N127" s="1"/>
      <c r="O127" s="1">
        <f>IFERROR(VLOOKUP($A127,Этап4!$B$2:$R$1162,14,FALSE),0)</f>
        <v>0</v>
      </c>
    </row>
    <row r="128" spans="1:15" x14ac:dyDescent="0.25">
      <c r="A128">
        <v>256</v>
      </c>
      <c r="B128" t="s">
        <v>941</v>
      </c>
      <c r="C128" t="s">
        <v>27</v>
      </c>
      <c r="D128" t="s">
        <v>206</v>
      </c>
      <c r="E128" t="s">
        <v>185</v>
      </c>
      <c r="F128" t="s">
        <v>269</v>
      </c>
      <c r="G128">
        <v>1984</v>
      </c>
      <c r="H128" t="s">
        <v>270</v>
      </c>
      <c r="I128" s="1">
        <f>IFERROR(VLOOKUP($A128,Этап1!$B$2:$R$1162,14,FALSE),0)</f>
        <v>8.9699074074074073E-3</v>
      </c>
      <c r="J128" s="1"/>
      <c r="K128" s="1">
        <f>IFERROR(VLOOKUP($A128,Этап2!$B$2:$R$1162,14,FALSE),0)</f>
        <v>1.4687499999999999E-2</v>
      </c>
      <c r="L128" s="1"/>
      <c r="M128" s="1">
        <f>IFERROR(VLOOKUP($A128,Этап3!$B$2:$R$1162,14,FALSE),0)</f>
        <v>2.0520833333333332E-2</v>
      </c>
      <c r="N128" s="1"/>
      <c r="O128" s="1">
        <f>IFERROR(VLOOKUP($A128,Этап4!$B$2:$R$1162,14,FALSE),0)</f>
        <v>1.7037037037037038E-2</v>
      </c>
    </row>
    <row r="129" spans="1:15" x14ac:dyDescent="0.25">
      <c r="A129">
        <v>257</v>
      </c>
      <c r="B129" t="s">
        <v>941</v>
      </c>
      <c r="C129" t="s">
        <v>27</v>
      </c>
      <c r="D129" t="s">
        <v>323</v>
      </c>
      <c r="E129" t="s">
        <v>324</v>
      </c>
      <c r="F129" t="s">
        <v>269</v>
      </c>
      <c r="G129">
        <v>1983</v>
      </c>
      <c r="H129" t="s">
        <v>270</v>
      </c>
      <c r="I129" s="1">
        <f>IFERROR(VLOOKUP($A129,Этап1!$B$2:$R$1162,14,FALSE),0)</f>
        <v>9.2708333333333341E-3</v>
      </c>
      <c r="J129" s="1"/>
      <c r="K129" s="1">
        <f>IFERROR(VLOOKUP($A129,Этап2!$B$2:$R$1162,14,FALSE),0)</f>
        <v>1.6203703703703703E-2</v>
      </c>
      <c r="L129" s="1"/>
      <c r="M129" s="1">
        <f>IFERROR(VLOOKUP($A129,Этап3!$B$2:$R$1162,14,FALSE),0)</f>
        <v>2.1747685185185186E-2</v>
      </c>
      <c r="N129" s="1"/>
      <c r="O129" s="1">
        <f>IFERROR(VLOOKUP($A129,Этап4!$B$2:$R$1162,14,FALSE),0)</f>
        <v>1.5625E-2</v>
      </c>
    </row>
    <row r="130" spans="1:15" x14ac:dyDescent="0.25">
      <c r="A130">
        <v>258</v>
      </c>
      <c r="B130" t="s">
        <v>941</v>
      </c>
      <c r="C130" t="s">
        <v>27</v>
      </c>
      <c r="D130" t="s">
        <v>301</v>
      </c>
      <c r="E130" t="s">
        <v>299</v>
      </c>
      <c r="F130" t="s">
        <v>269</v>
      </c>
      <c r="G130">
        <v>1984</v>
      </c>
      <c r="H130" t="s">
        <v>270</v>
      </c>
      <c r="I130" s="1">
        <f>IFERROR(VLOOKUP($A130,Этап1!$B$2:$R$1162,14,FALSE),0)</f>
        <v>0</v>
      </c>
      <c r="J130" s="1"/>
      <c r="K130" s="1">
        <f>IFERROR(VLOOKUP($A130,Этап2!$B$2:$R$1162,14,FALSE),0)</f>
        <v>1.5138888888888889E-2</v>
      </c>
      <c r="L130" s="1"/>
      <c r="M130" s="1">
        <f>IFERROR(VLOOKUP($A130,Этап3!$B$2:$R$1162,14,FALSE),0)</f>
        <v>2.2268518518518521E-2</v>
      </c>
      <c r="N130" s="1"/>
      <c r="O130" s="1">
        <f>IFERROR(VLOOKUP($A130,Этап4!$B$2:$R$1162,14,FALSE),0)</f>
        <v>0</v>
      </c>
    </row>
    <row r="131" spans="1:15" x14ac:dyDescent="0.25">
      <c r="A131">
        <v>277</v>
      </c>
      <c r="B131" t="s">
        <v>941</v>
      </c>
      <c r="C131" t="s">
        <v>27</v>
      </c>
      <c r="D131" t="s">
        <v>355</v>
      </c>
      <c r="E131" t="s">
        <v>324</v>
      </c>
      <c r="F131" t="s">
        <v>332</v>
      </c>
      <c r="G131">
        <v>1980</v>
      </c>
      <c r="H131" t="s">
        <v>356</v>
      </c>
      <c r="I131" s="1">
        <f>IFERROR(VLOOKUP($A131,Этап1!$B$2:$R$1162,14,FALSE),0)</f>
        <v>0</v>
      </c>
      <c r="J131" s="1"/>
      <c r="K131" s="1">
        <f>IFERROR(VLOOKUP($A131,Этап2!$B$2:$R$1162,14,FALSE),0)</f>
        <v>1.3449074074074073E-2</v>
      </c>
      <c r="L131" s="1"/>
      <c r="M131" s="1">
        <f>IFERROR(VLOOKUP($A131,Этап3!$B$2:$R$1162,14,FALSE),0)</f>
        <v>1.8969907407407408E-2</v>
      </c>
      <c r="N131" s="1"/>
      <c r="O131" s="1">
        <f>IFERROR(VLOOKUP($A131,Этап4!$B$2:$R$1162,14,FALSE),0)</f>
        <v>0</v>
      </c>
    </row>
    <row r="132" spans="1:15" x14ac:dyDescent="0.25">
      <c r="A132">
        <v>322</v>
      </c>
      <c r="B132" t="s">
        <v>941</v>
      </c>
      <c r="C132" t="s">
        <v>27</v>
      </c>
      <c r="D132" t="s">
        <v>387</v>
      </c>
      <c r="E132" t="s">
        <v>418</v>
      </c>
      <c r="F132" t="s">
        <v>368</v>
      </c>
      <c r="G132">
        <v>1980</v>
      </c>
      <c r="H132" t="s">
        <v>389</v>
      </c>
      <c r="I132" s="1">
        <f>IFERROR(VLOOKUP($A132,Этап1!$B$2:$R$1162,14,FALSE),0)</f>
        <v>1.0208333333333333E-2</v>
      </c>
      <c r="J132" s="1"/>
      <c r="K132" s="1" t="str">
        <f>IFERROR(VLOOKUP($A132,Этап2!$B$2:$R$1162,14,FALSE),0)</f>
        <v>cнят</v>
      </c>
      <c r="L132" s="1"/>
      <c r="M132" s="1">
        <f>IFERROR(VLOOKUP($A132,Этап3!$B$2:$R$1162,14,FALSE),0)</f>
        <v>2.5381944444444443E-2</v>
      </c>
      <c r="N132" s="1"/>
      <c r="O132" s="1">
        <f>IFERROR(VLOOKUP($A132,Этап4!$B$2:$R$1162,14,FALSE),0)</f>
        <v>1.9270833333333334E-2</v>
      </c>
    </row>
    <row r="133" spans="1:15" x14ac:dyDescent="0.25">
      <c r="A133">
        <v>323</v>
      </c>
      <c r="B133" t="s">
        <v>941</v>
      </c>
      <c r="C133" t="s">
        <v>27</v>
      </c>
      <c r="D133" t="s">
        <v>419</v>
      </c>
      <c r="E133" t="s">
        <v>120</v>
      </c>
      <c r="F133" t="s">
        <v>368</v>
      </c>
      <c r="G133">
        <v>1980</v>
      </c>
      <c r="H133" t="s">
        <v>374</v>
      </c>
      <c r="I133" s="1">
        <f>IFERROR(VLOOKUP($A133,Этап1!$B$2:$R$1162,14,FALSE),0)</f>
        <v>1.0300925925925927E-2</v>
      </c>
      <c r="J133" s="1"/>
      <c r="K133" s="1">
        <f>IFERROR(VLOOKUP($A133,Этап2!$B$2:$R$1162,14,FALSE),0)</f>
        <v>1.5138888888888889E-2</v>
      </c>
      <c r="L133" s="1"/>
      <c r="M133" s="1">
        <f>IFERROR(VLOOKUP($A133,Этап3!$B$2:$R$1162,14,FALSE),0)</f>
        <v>0</v>
      </c>
      <c r="N133" s="1"/>
      <c r="O133" s="1">
        <f>IFERROR(VLOOKUP($A133,Этап4!$B$2:$R$1162,14,FALSE),0)</f>
        <v>1.5949074074074074E-2</v>
      </c>
    </row>
    <row r="134" spans="1:15" x14ac:dyDescent="0.25">
      <c r="A134">
        <v>324</v>
      </c>
      <c r="B134" t="s">
        <v>941</v>
      </c>
      <c r="C134" t="s">
        <v>27</v>
      </c>
      <c r="D134" t="s">
        <v>420</v>
      </c>
      <c r="E134" t="s">
        <v>68</v>
      </c>
      <c r="F134" t="s">
        <v>368</v>
      </c>
      <c r="G134">
        <v>1995</v>
      </c>
      <c r="H134" t="s">
        <v>243</v>
      </c>
      <c r="I134" s="1">
        <f>IFERROR(VLOOKUP($A134,Этап1!$B$2:$R$1162,14,FALSE),0)</f>
        <v>0</v>
      </c>
      <c r="J134" s="1"/>
      <c r="K134" s="1" t="str">
        <f>IFERROR(VLOOKUP($A134,Этап2!$B$2:$R$1162,14,FALSE),0)</f>
        <v>cнят</v>
      </c>
      <c r="L134" s="1"/>
      <c r="M134" s="1">
        <f>IFERROR(VLOOKUP($A134,Этап3!$B$2:$R$1162,14,FALSE),0)</f>
        <v>0</v>
      </c>
      <c r="N134" s="1"/>
      <c r="O134" s="1">
        <f>IFERROR(VLOOKUP($A134,Этап4!$B$2:$R$1162,14,FALSE),0)</f>
        <v>1.5405092592592593E-2</v>
      </c>
    </row>
    <row r="135" spans="1:15" x14ac:dyDescent="0.25">
      <c r="A135">
        <v>354</v>
      </c>
      <c r="B135" t="s">
        <v>941</v>
      </c>
      <c r="C135" t="s">
        <v>27</v>
      </c>
      <c r="D135" t="s">
        <v>460</v>
      </c>
      <c r="E135" t="s">
        <v>34</v>
      </c>
      <c r="F135" t="s">
        <v>461</v>
      </c>
      <c r="G135">
        <v>1987</v>
      </c>
      <c r="H135">
        <v>122</v>
      </c>
      <c r="I135" s="1">
        <f>IFERROR(VLOOKUP($A135,Этап1!$B$2:$R$1162,14,FALSE),0)</f>
        <v>0</v>
      </c>
      <c r="J135" s="1"/>
      <c r="K135" s="1">
        <f>IFERROR(VLOOKUP($A135,Этап2!$B$2:$R$1162,14,FALSE),0)</f>
        <v>1.3368055555555557E-2</v>
      </c>
      <c r="L135" s="1"/>
      <c r="M135" s="1">
        <f>IFERROR(VLOOKUP($A135,Этап3!$B$2:$R$1162,14,FALSE),0)</f>
        <v>1.6863425925925928E-2</v>
      </c>
      <c r="N135" s="1"/>
      <c r="O135" s="1">
        <f>IFERROR(VLOOKUP($A135,Этап4!$B$2:$R$1162,14,FALSE),0)</f>
        <v>1.300925925925926E-2</v>
      </c>
    </row>
    <row r="136" spans="1:15" x14ac:dyDescent="0.25">
      <c r="A136">
        <v>378</v>
      </c>
      <c r="B136" t="s">
        <v>941</v>
      </c>
      <c r="C136" t="s">
        <v>27</v>
      </c>
      <c r="D136" t="s">
        <v>498</v>
      </c>
      <c r="E136" t="s">
        <v>38</v>
      </c>
      <c r="F136" t="s">
        <v>463</v>
      </c>
      <c r="G136">
        <v>2001</v>
      </c>
      <c r="H136" t="s">
        <v>499</v>
      </c>
      <c r="I136" s="1">
        <f>IFERROR(VLOOKUP($A136,Этап1!$B$2:$R$1162,14,FALSE),0)</f>
        <v>8.2638888888888883E-3</v>
      </c>
      <c r="J136" s="1"/>
      <c r="K136" s="1">
        <f>IFERROR(VLOOKUP($A136,Этап2!$B$2:$R$1162,14,FALSE),0)</f>
        <v>1.315972222222222E-2</v>
      </c>
      <c r="L136" s="1"/>
      <c r="M136" s="1">
        <f>IFERROR(VLOOKUP($A136,Этап3!$B$2:$R$1162,14,FALSE),0)</f>
        <v>0</v>
      </c>
      <c r="N136" s="1"/>
      <c r="O136" s="1">
        <f>IFERROR(VLOOKUP($A136,Этап4!$B$2:$R$1162,14,FALSE),0)</f>
        <v>1.3865740740740739E-2</v>
      </c>
    </row>
    <row r="137" spans="1:15" x14ac:dyDescent="0.25">
      <c r="A137">
        <v>414</v>
      </c>
      <c r="B137" t="s">
        <v>941</v>
      </c>
      <c r="C137" t="s">
        <v>27</v>
      </c>
      <c r="D137" t="s">
        <v>545</v>
      </c>
      <c r="E137" t="s">
        <v>71</v>
      </c>
      <c r="F137" t="s">
        <v>546</v>
      </c>
      <c r="G137">
        <v>1987</v>
      </c>
      <c r="H137" t="s">
        <v>547</v>
      </c>
      <c r="I137" s="1">
        <f>IFERROR(VLOOKUP($A137,Этап1!$B$2:$R$1162,14,FALSE),0)</f>
        <v>8.9699074074074073E-3</v>
      </c>
      <c r="J137" s="1"/>
      <c r="K137" s="1">
        <f>IFERROR(VLOOKUP($A137,Этап2!$B$2:$R$1162,14,FALSE),0)</f>
        <v>1.4502314814814815E-2</v>
      </c>
      <c r="L137" s="1"/>
      <c r="M137" s="1">
        <f>IFERROR(VLOOKUP($A137,Этап3!$B$2:$R$1162,14,FALSE),0)</f>
        <v>2.0104166666666666E-2</v>
      </c>
      <c r="N137" s="1"/>
      <c r="O137" s="1">
        <f>IFERROR(VLOOKUP($A137,Этап4!$B$2:$R$1162,14,FALSE),0)</f>
        <v>1.7557870370370373E-2</v>
      </c>
    </row>
    <row r="138" spans="1:15" x14ac:dyDescent="0.25">
      <c r="A138">
        <v>422</v>
      </c>
      <c r="B138" t="s">
        <v>941</v>
      </c>
      <c r="C138" t="s">
        <v>27</v>
      </c>
      <c r="D138" t="s">
        <v>558</v>
      </c>
      <c r="E138" t="s">
        <v>407</v>
      </c>
      <c r="F138" t="s">
        <v>559</v>
      </c>
      <c r="G138">
        <v>1987</v>
      </c>
      <c r="H138" t="s">
        <v>560</v>
      </c>
      <c r="I138" s="1">
        <f>IFERROR(VLOOKUP($A138,Этап1!$B$2:$R$1162,14,FALSE),0)</f>
        <v>8.4143518518518517E-3</v>
      </c>
      <c r="J138" s="1"/>
      <c r="K138" s="1">
        <f>IFERROR(VLOOKUP($A138,Этап2!$B$2:$R$1162,14,FALSE),0)</f>
        <v>1.3541666666666667E-2</v>
      </c>
      <c r="L138" s="1"/>
      <c r="M138" s="1">
        <f>IFERROR(VLOOKUP($A138,Этап3!$B$2:$R$1162,14,FALSE),0)</f>
        <v>1.8449074074074073E-2</v>
      </c>
      <c r="N138" s="1"/>
      <c r="O138" s="1">
        <f>IFERROR(VLOOKUP($A138,Этап4!$B$2:$R$1162,14,FALSE),0)</f>
        <v>0</v>
      </c>
    </row>
    <row r="139" spans="1:15" x14ac:dyDescent="0.25">
      <c r="A139">
        <v>423</v>
      </c>
      <c r="B139" t="s">
        <v>941</v>
      </c>
      <c r="C139" t="s">
        <v>27</v>
      </c>
      <c r="D139" t="s">
        <v>561</v>
      </c>
      <c r="E139" t="s">
        <v>145</v>
      </c>
      <c r="F139" t="s">
        <v>562</v>
      </c>
      <c r="G139">
        <v>1979</v>
      </c>
      <c r="H139" t="s">
        <v>563</v>
      </c>
      <c r="I139" s="1">
        <f>IFERROR(VLOOKUP($A139,Этап1!$B$2:$R$1162,14,FALSE),0)</f>
        <v>1.082175925925926E-2</v>
      </c>
      <c r="J139" s="1"/>
      <c r="K139" s="1">
        <f>IFERROR(VLOOKUP($A139,Этап2!$B$2:$R$1162,14,FALSE),0)</f>
        <v>0</v>
      </c>
      <c r="L139" s="1"/>
      <c r="M139" s="1">
        <f>IFERROR(VLOOKUP($A139,Этап3!$B$2:$R$1162,14,FALSE),0)</f>
        <v>2.7141203703703706E-2</v>
      </c>
      <c r="N139" s="1"/>
      <c r="O139" s="1">
        <f>IFERROR(VLOOKUP($A139,Этап4!$B$2:$R$1162,14,FALSE),0)</f>
        <v>0</v>
      </c>
    </row>
    <row r="140" spans="1:15" x14ac:dyDescent="0.25">
      <c r="A140">
        <v>439</v>
      </c>
      <c r="B140" t="s">
        <v>941</v>
      </c>
      <c r="C140" t="s">
        <v>27</v>
      </c>
      <c r="D140" t="s">
        <v>586</v>
      </c>
      <c r="E140" t="s">
        <v>145</v>
      </c>
      <c r="F140" t="s">
        <v>587</v>
      </c>
      <c r="G140">
        <v>1982</v>
      </c>
      <c r="H140" t="s">
        <v>589</v>
      </c>
      <c r="I140" s="1">
        <f>IFERROR(VLOOKUP($A140,Этап1!$B$2:$R$1162,14,FALSE),0)</f>
        <v>7.8472222222222224E-3</v>
      </c>
      <c r="J140" s="1"/>
      <c r="K140" s="1">
        <f>IFERROR(VLOOKUP($A140,Этап2!$B$2:$R$1162,14,FALSE),0)</f>
        <v>1.2812499999999999E-2</v>
      </c>
      <c r="L140" s="1"/>
      <c r="M140" s="1">
        <f>IFERROR(VLOOKUP($A140,Этап3!$B$2:$R$1162,14,FALSE),0)</f>
        <v>1.9456018518518518E-2</v>
      </c>
      <c r="N140" s="1"/>
      <c r="O140" s="1">
        <f>IFERROR(VLOOKUP($A140,Этап4!$B$2:$R$1162,14,FALSE),0)</f>
        <v>1.3726851851851851E-2</v>
      </c>
    </row>
    <row r="141" spans="1:15" x14ac:dyDescent="0.25">
      <c r="A141">
        <v>441</v>
      </c>
      <c r="B141" t="s">
        <v>941</v>
      </c>
      <c r="C141" t="s">
        <v>27</v>
      </c>
      <c r="D141" t="s">
        <v>592</v>
      </c>
      <c r="E141" t="s">
        <v>71</v>
      </c>
      <c r="F141" t="s">
        <v>591</v>
      </c>
      <c r="G141">
        <v>2000</v>
      </c>
      <c r="H141" t="s">
        <v>593</v>
      </c>
      <c r="I141" s="1">
        <f>IFERROR(VLOOKUP($A141,Этап1!$B$2:$R$1162,14,FALSE),0)</f>
        <v>1.0034722222222221E-2</v>
      </c>
      <c r="J141" s="1"/>
      <c r="K141" s="1">
        <f>IFERROR(VLOOKUP($A141,Этап2!$B$2:$R$1162,14,FALSE),0)</f>
        <v>0</v>
      </c>
      <c r="L141" s="1"/>
      <c r="M141" s="1">
        <f>IFERROR(VLOOKUP($A141,Этап3!$B$2:$R$1162,14,FALSE),0)</f>
        <v>0</v>
      </c>
      <c r="N141" s="1"/>
      <c r="O141" s="1">
        <f>IFERROR(VLOOKUP($A141,Этап4!$B$2:$R$1162,14,FALSE),0)</f>
        <v>0</v>
      </c>
    </row>
    <row r="142" spans="1:15" x14ac:dyDescent="0.25">
      <c r="A142">
        <v>463</v>
      </c>
      <c r="B142" t="s">
        <v>941</v>
      </c>
      <c r="C142" t="s">
        <v>27</v>
      </c>
      <c r="D142" t="s">
        <v>119</v>
      </c>
      <c r="E142" t="s">
        <v>140</v>
      </c>
      <c r="F142" t="s">
        <v>591</v>
      </c>
      <c r="G142">
        <v>1976</v>
      </c>
      <c r="H142" t="s">
        <v>563</v>
      </c>
      <c r="I142" s="1">
        <f>IFERROR(VLOOKUP($A142,Этап1!$B$2:$R$1162,14,FALSE),0)</f>
        <v>9.3171296296296283E-3</v>
      </c>
      <c r="J142" s="1"/>
      <c r="K142" s="1">
        <f>IFERROR(VLOOKUP($A142,Этап2!$B$2:$R$1162,14,FALSE),0)</f>
        <v>1.5682870370370371E-2</v>
      </c>
      <c r="L142" s="1"/>
      <c r="M142" s="1">
        <f>IFERROR(VLOOKUP($A142,Этап3!$B$2:$R$1162,14,FALSE),0)</f>
        <v>2.2395833333333334E-2</v>
      </c>
      <c r="N142" s="1"/>
      <c r="O142" s="1">
        <f>IFERROR(VLOOKUP($A142,Этап4!$B$2:$R$1162,14,FALSE),0)</f>
        <v>2.1053240740740744E-2</v>
      </c>
    </row>
    <row r="143" spans="1:15" x14ac:dyDescent="0.25">
      <c r="A143">
        <v>527</v>
      </c>
      <c r="B143" t="s">
        <v>941</v>
      </c>
      <c r="C143" t="s">
        <v>27</v>
      </c>
      <c r="D143" t="s">
        <v>693</v>
      </c>
      <c r="E143" t="s">
        <v>157</v>
      </c>
      <c r="F143" t="s">
        <v>631</v>
      </c>
      <c r="G143">
        <v>1998</v>
      </c>
      <c r="H143" t="s">
        <v>654</v>
      </c>
      <c r="I143" s="1">
        <f>IFERROR(VLOOKUP($A143,Этап1!$B$2:$R$1162,14,FALSE),0)</f>
        <v>1.3055555555555556E-2</v>
      </c>
      <c r="J143" s="1"/>
      <c r="K143" s="1">
        <f>IFERROR(VLOOKUP($A143,Этап2!$B$2:$R$1162,14,FALSE),0)</f>
        <v>0</v>
      </c>
      <c r="L143" s="1"/>
      <c r="M143" s="1">
        <f>IFERROR(VLOOKUP($A143,Этап3!$B$2:$R$1162,14,FALSE),0)</f>
        <v>2.5798611111111109E-2</v>
      </c>
      <c r="N143" s="1"/>
      <c r="O143" s="1">
        <f>IFERROR(VLOOKUP($A143,Этап4!$B$2:$R$1162,14,FALSE),0)</f>
        <v>0</v>
      </c>
    </row>
    <row r="144" spans="1:15" x14ac:dyDescent="0.25">
      <c r="A144">
        <v>579</v>
      </c>
      <c r="B144" t="s">
        <v>941</v>
      </c>
      <c r="C144" t="s">
        <v>27</v>
      </c>
      <c r="D144" t="s">
        <v>736</v>
      </c>
      <c r="E144" t="s">
        <v>737</v>
      </c>
      <c r="F144" t="s">
        <v>591</v>
      </c>
      <c r="G144">
        <v>1995</v>
      </c>
      <c r="I144" s="1">
        <f>IFERROR(VLOOKUP($A144,Этап1!$B$2:$R$1162,14,FALSE),0)</f>
        <v>1.1145833333333334E-2</v>
      </c>
      <c r="J144" s="1"/>
      <c r="K144" s="1">
        <f>IFERROR(VLOOKUP($A144,Этап2!$B$2:$R$1162,14,FALSE),0)</f>
        <v>0</v>
      </c>
      <c r="L144" s="1"/>
      <c r="M144" s="1">
        <f>IFERROR(VLOOKUP($A144,Этап3!$B$2:$R$1162,14,FALSE),0)</f>
        <v>0</v>
      </c>
      <c r="N144" s="1"/>
      <c r="O144" s="1">
        <f>IFERROR(VLOOKUP($A144,Этап4!$B$2:$R$1162,14,FALSE),0)</f>
        <v>0</v>
      </c>
    </row>
    <row r="145" spans="1:15" x14ac:dyDescent="0.25">
      <c r="A145">
        <v>581</v>
      </c>
      <c r="B145" t="s">
        <v>941</v>
      </c>
      <c r="C145" t="s">
        <v>27</v>
      </c>
      <c r="D145" t="s">
        <v>308</v>
      </c>
      <c r="E145" t="s">
        <v>723</v>
      </c>
      <c r="F145" t="s">
        <v>269</v>
      </c>
      <c r="G145">
        <v>1981</v>
      </c>
      <c r="I145" s="1">
        <f>IFERROR(VLOOKUP($A145,Этап1!$B$2:$R$1162,14,FALSE),0)</f>
        <v>1.255787037037037E-2</v>
      </c>
      <c r="J145" s="1"/>
      <c r="K145" s="1">
        <f>IFERROR(VLOOKUP($A145,Этап2!$B$2:$R$1162,14,FALSE),0)</f>
        <v>0</v>
      </c>
      <c r="L145" s="1"/>
      <c r="M145" s="1">
        <f>IFERROR(VLOOKUP($A145,Этап3!$B$2:$R$1162,14,FALSE),0)</f>
        <v>0</v>
      </c>
      <c r="N145" s="1"/>
      <c r="O145" s="1">
        <f>IFERROR(VLOOKUP($A145,Этап4!$B$2:$R$1162,14,FALSE),0)</f>
        <v>0</v>
      </c>
    </row>
    <row r="146" spans="1:15" x14ac:dyDescent="0.25">
      <c r="A146">
        <v>582</v>
      </c>
      <c r="B146" t="s">
        <v>941</v>
      </c>
      <c r="C146" t="s">
        <v>27</v>
      </c>
      <c r="D146" t="s">
        <v>738</v>
      </c>
      <c r="E146" t="s">
        <v>739</v>
      </c>
      <c r="F146" t="s">
        <v>368</v>
      </c>
      <c r="G146">
        <v>1990</v>
      </c>
      <c r="I146" s="1">
        <f>IFERROR(VLOOKUP($A146,Этап1!$B$2:$R$1162,14,FALSE),0)</f>
        <v>7.6157407407407415E-3</v>
      </c>
      <c r="J146" s="1"/>
      <c r="K146" s="1" t="str">
        <f>IFERROR(VLOOKUP($A146,Этап2!$B$2:$R$1162,14,FALSE),0)</f>
        <v>cнят</v>
      </c>
      <c r="L146" s="1"/>
      <c r="M146" s="1">
        <f>IFERROR(VLOOKUP($A146,Этап3!$B$2:$R$1162,14,FALSE),0)</f>
        <v>1.7164351851851851E-2</v>
      </c>
      <c r="N146" s="1"/>
      <c r="O146" s="1">
        <f>IFERROR(VLOOKUP($A146,Этап4!$B$2:$R$1162,14,FALSE),0)</f>
        <v>1.3194444444444444E-2</v>
      </c>
    </row>
    <row r="147" spans="1:15" x14ac:dyDescent="0.25">
      <c r="A147">
        <v>602</v>
      </c>
      <c r="B147" t="s">
        <v>941</v>
      </c>
      <c r="C147" t="s">
        <v>27</v>
      </c>
      <c r="D147" t="s">
        <v>790</v>
      </c>
      <c r="E147" t="s">
        <v>791</v>
      </c>
      <c r="F147" t="s">
        <v>792</v>
      </c>
      <c r="G147">
        <v>1983</v>
      </c>
      <c r="H147" t="s">
        <v>99</v>
      </c>
      <c r="I147" s="1">
        <f>IFERROR(VLOOKUP($A147,Этап1!$B$2:$R$1162,14,FALSE),0)</f>
        <v>0</v>
      </c>
      <c r="J147" s="1"/>
      <c r="K147" s="1">
        <f>IFERROR(VLOOKUP($A147,Этап2!$B$2:$R$1162,14,FALSE),0)</f>
        <v>1.8263888888888889E-2</v>
      </c>
      <c r="L147" s="1"/>
      <c r="M147" s="1">
        <f>IFERROR(VLOOKUP($A147,Этап3!$B$2:$R$1162,14,FALSE),0)</f>
        <v>0</v>
      </c>
      <c r="N147" s="1"/>
      <c r="O147" s="1" t="str">
        <f>IFERROR(VLOOKUP($A147,Этап4!$B$2:$R$1162,14,FALSE),0)</f>
        <v>cнят</v>
      </c>
    </row>
    <row r="148" spans="1:15" x14ac:dyDescent="0.25">
      <c r="A148">
        <v>611</v>
      </c>
      <c r="B148" t="s">
        <v>941</v>
      </c>
      <c r="C148" t="s">
        <v>27</v>
      </c>
      <c r="D148" t="s">
        <v>513</v>
      </c>
      <c r="E148" t="s">
        <v>38</v>
      </c>
      <c r="F148" t="s">
        <v>227</v>
      </c>
      <c r="G148">
        <v>1995</v>
      </c>
      <c r="H148" t="s">
        <v>231</v>
      </c>
      <c r="I148" s="1">
        <f>IFERROR(VLOOKUP($A148,Этап1!$B$2:$R$1162,14,FALSE),0)</f>
        <v>0</v>
      </c>
      <c r="J148" s="1"/>
      <c r="K148" s="1">
        <f>IFERROR(VLOOKUP($A148,Этап2!$B$2:$R$1162,14,FALSE),0)</f>
        <v>1.2766203703703703E-2</v>
      </c>
      <c r="L148" s="1"/>
      <c r="M148" s="1">
        <f>IFERROR(VLOOKUP($A148,Этап3!$B$2:$R$1162,14,FALSE),0)</f>
        <v>1.8368055555555554E-2</v>
      </c>
      <c r="N148" s="1"/>
      <c r="O148" s="1">
        <f>IFERROR(VLOOKUP($A148,Этап4!$B$2:$R$1162,14,FALSE),0)</f>
        <v>1.6377314814814813E-2</v>
      </c>
    </row>
    <row r="149" spans="1:15" x14ac:dyDescent="0.25">
      <c r="A149">
        <v>614</v>
      </c>
      <c r="B149" t="s">
        <v>941</v>
      </c>
      <c r="C149" t="s">
        <v>27</v>
      </c>
      <c r="D149" t="s">
        <v>343</v>
      </c>
      <c r="E149" t="s">
        <v>140</v>
      </c>
      <c r="F149" t="s">
        <v>332</v>
      </c>
      <c r="G149">
        <v>1976</v>
      </c>
      <c r="H149" t="s">
        <v>356</v>
      </c>
      <c r="I149" s="1">
        <f>IFERROR(VLOOKUP($A149,Этап1!$B$2:$R$1162,14,FALSE),0)</f>
        <v>0</v>
      </c>
      <c r="J149" s="1"/>
      <c r="K149" s="1">
        <f>IFERROR(VLOOKUP($A149,Этап2!$B$2:$R$1162,14,FALSE),0)</f>
        <v>1.3321759259259261E-2</v>
      </c>
      <c r="L149" s="1"/>
      <c r="M149" s="1">
        <f>IFERROR(VLOOKUP($A149,Этап3!$B$2:$R$1162,14,FALSE),0)</f>
        <v>2.0254629629629629E-2</v>
      </c>
      <c r="N149" s="1"/>
      <c r="O149" s="1" t="str">
        <f>IFERROR(VLOOKUP($A149,Этап4!$B$2:$R$1162,14,FALSE),0)</f>
        <v>cнят</v>
      </c>
    </row>
    <row r="150" spans="1:15" x14ac:dyDescent="0.25">
      <c r="A150">
        <v>624</v>
      </c>
      <c r="B150" t="s">
        <v>941</v>
      </c>
      <c r="C150" t="s">
        <v>27</v>
      </c>
      <c r="D150" t="s">
        <v>817</v>
      </c>
      <c r="E150" t="s">
        <v>358</v>
      </c>
      <c r="F150" t="s">
        <v>818</v>
      </c>
      <c r="G150">
        <v>1999</v>
      </c>
      <c r="H150" t="s">
        <v>209</v>
      </c>
      <c r="I150" s="1">
        <f>IFERROR(VLOOKUP($A150,Этап1!$B$2:$R$1162,14,FALSE),0)</f>
        <v>0</v>
      </c>
      <c r="J150" s="1"/>
      <c r="K150" s="1">
        <f>IFERROR(VLOOKUP($A150,Этап2!$B$2:$R$1162,14,FALSE),0)</f>
        <v>1.503472222222222E-2</v>
      </c>
      <c r="L150" s="1"/>
      <c r="M150" s="1">
        <f>IFERROR(VLOOKUP($A150,Этап3!$B$2:$R$1162,14,FALSE),0)</f>
        <v>2.3530092592592592E-2</v>
      </c>
      <c r="N150" s="1"/>
      <c r="O150" s="1" t="str">
        <f>IFERROR(VLOOKUP($A150,Этап4!$B$2:$R$1162,14,FALSE),0)</f>
        <v>cнят</v>
      </c>
    </row>
    <row r="151" spans="1:15" x14ac:dyDescent="0.25">
      <c r="A151">
        <v>631</v>
      </c>
      <c r="B151" t="s">
        <v>941</v>
      </c>
      <c r="C151" t="s">
        <v>27</v>
      </c>
      <c r="D151" t="s">
        <v>824</v>
      </c>
      <c r="E151" t="s">
        <v>418</v>
      </c>
      <c r="F151" t="s">
        <v>825</v>
      </c>
      <c r="G151">
        <v>1985</v>
      </c>
      <c r="H151" t="s">
        <v>356</v>
      </c>
      <c r="I151" s="1">
        <f>IFERROR(VLOOKUP($A151,Этап1!$B$2:$R$1162,14,FALSE),0)</f>
        <v>0</v>
      </c>
      <c r="J151" s="1"/>
      <c r="K151" s="1" t="str">
        <f>IFERROR(VLOOKUP($A151,Этап2!$B$2:$R$1162,14,FALSE),0)</f>
        <v>cнят</v>
      </c>
      <c r="L151" s="1"/>
      <c r="M151" s="1">
        <f>IFERROR(VLOOKUP($A151,Этап3!$B$2:$R$1162,14,FALSE),0)</f>
        <v>1.9722222222222221E-2</v>
      </c>
      <c r="N151" s="1"/>
      <c r="O151" s="1">
        <f>IFERROR(VLOOKUP($A151,Этап4!$B$2:$R$1162,14,FALSE),0)</f>
        <v>1.4490740740740742E-2</v>
      </c>
    </row>
    <row r="152" spans="1:15" x14ac:dyDescent="0.25">
      <c r="A152">
        <v>662</v>
      </c>
      <c r="B152" t="s">
        <v>941</v>
      </c>
      <c r="C152" t="s">
        <v>27</v>
      </c>
      <c r="D152" t="s">
        <v>755</v>
      </c>
      <c r="E152" t="s">
        <v>140</v>
      </c>
      <c r="F152" t="s">
        <v>756</v>
      </c>
      <c r="G152">
        <v>1989</v>
      </c>
      <c r="H152" t="s">
        <v>757</v>
      </c>
      <c r="I152" s="1">
        <f>IFERROR(VLOOKUP($A152,Этап1!$B$2:$R$1162,14,FALSE),0)</f>
        <v>0</v>
      </c>
      <c r="J152" s="1"/>
      <c r="K152" s="1">
        <f>IFERROR(VLOOKUP($A152,Этап2!$B$2:$R$1162,14,FALSE),0)</f>
        <v>1.3472222222222221E-2</v>
      </c>
      <c r="L152" s="1"/>
      <c r="M152" s="1">
        <f>IFERROR(VLOOKUP($A152,Этап3!$B$2:$R$1162,14,FALSE),0)</f>
        <v>0</v>
      </c>
      <c r="N152" s="1"/>
      <c r="O152" s="1">
        <f>IFERROR(VLOOKUP($A152,Этап4!$B$2:$R$1162,14,FALSE),0)</f>
        <v>1.3969907407407408E-2</v>
      </c>
    </row>
    <row r="153" spans="1:15" x14ac:dyDescent="0.25">
      <c r="A153">
        <v>675</v>
      </c>
      <c r="B153" t="s">
        <v>941</v>
      </c>
      <c r="C153" t="s">
        <v>27</v>
      </c>
      <c r="D153" t="s">
        <v>871</v>
      </c>
      <c r="E153" t="s">
        <v>145</v>
      </c>
      <c r="F153" t="s">
        <v>872</v>
      </c>
      <c r="G153">
        <v>1977</v>
      </c>
      <c r="H153" t="s">
        <v>99</v>
      </c>
      <c r="I153" s="1">
        <f>IFERROR(VLOOKUP($A153,Этап1!$B$2:$R$1162,14,FALSE),0)</f>
        <v>0</v>
      </c>
      <c r="J153" s="1"/>
      <c r="K153" s="1">
        <f>IFERROR(VLOOKUP($A153,Этап2!$B$2:$R$1162,14,FALSE),0)</f>
        <v>0</v>
      </c>
      <c r="L153" s="1"/>
      <c r="M153" s="1">
        <f>IFERROR(VLOOKUP($A153,Этап3!$B$2:$R$1162,14,FALSE),0)</f>
        <v>2.7893518518518515E-2</v>
      </c>
      <c r="N153" s="1"/>
      <c r="O153" s="1">
        <f>IFERROR(VLOOKUP($A153,Этап4!$B$2:$R$1162,14,FALSE),0)</f>
        <v>2.1388888888888888E-2</v>
      </c>
    </row>
    <row r="154" spans="1:15" x14ac:dyDescent="0.25">
      <c r="A154">
        <v>676</v>
      </c>
      <c r="B154" t="s">
        <v>941</v>
      </c>
      <c r="C154" t="s">
        <v>27</v>
      </c>
      <c r="D154" t="s">
        <v>795</v>
      </c>
      <c r="E154" t="s">
        <v>407</v>
      </c>
      <c r="F154" t="s">
        <v>794</v>
      </c>
      <c r="G154">
        <v>1981</v>
      </c>
      <c r="H154" t="s">
        <v>356</v>
      </c>
      <c r="I154" s="1">
        <f>IFERROR(VLOOKUP($A154,Этап1!$B$2:$R$1162,14,FALSE),0)</f>
        <v>0</v>
      </c>
      <c r="J154" s="1"/>
      <c r="K154" s="1">
        <f>IFERROR(VLOOKUP($A154,Этап2!$B$2:$R$1162,14,FALSE),0)</f>
        <v>0</v>
      </c>
      <c r="L154" s="1"/>
      <c r="M154" s="1" t="str">
        <f>IFERROR(VLOOKUP($A154,Этап3!$B$2:$R$1162,14,FALSE),0)</f>
        <v>cнят</v>
      </c>
      <c r="N154" s="1"/>
      <c r="O154" s="1">
        <f>IFERROR(VLOOKUP($A154,Этап4!$B$2:$R$1162,14,FALSE),0)</f>
        <v>0</v>
      </c>
    </row>
    <row r="155" spans="1:15" x14ac:dyDescent="0.25">
      <c r="A155">
        <v>690</v>
      </c>
      <c r="B155" t="s">
        <v>941</v>
      </c>
      <c r="C155" t="s">
        <v>27</v>
      </c>
      <c r="D155" t="s">
        <v>926</v>
      </c>
      <c r="E155" t="s">
        <v>770</v>
      </c>
      <c r="F155" t="s">
        <v>234</v>
      </c>
      <c r="H155" t="s">
        <v>21</v>
      </c>
      <c r="I155" s="1">
        <f>IFERROR(VLOOKUP($A155,Этап1!$B$2:$R$1162,14,FALSE),0)</f>
        <v>0</v>
      </c>
      <c r="J155" s="1"/>
      <c r="K155" s="1">
        <f>IFERROR(VLOOKUP($A155,Этап2!$B$2:$R$1162,14,FALSE),0)</f>
        <v>0</v>
      </c>
      <c r="L155" s="1"/>
      <c r="M155" s="1">
        <f>IFERROR(VLOOKUP($A155,Этап3!$B$2:$R$1162,14,FALSE),0)</f>
        <v>0</v>
      </c>
      <c r="N155" s="1"/>
      <c r="O155" s="1">
        <f>IFERROR(VLOOKUP($A155,Этап4!$B$2:$R$1162,14,FALSE),0)</f>
        <v>2.7013888888888889E-2</v>
      </c>
    </row>
    <row r="156" spans="1:15" x14ac:dyDescent="0.25">
      <c r="A156">
        <v>691</v>
      </c>
      <c r="B156" t="s">
        <v>941</v>
      </c>
      <c r="C156" t="s">
        <v>27</v>
      </c>
      <c r="D156" t="s">
        <v>927</v>
      </c>
      <c r="E156" t="s">
        <v>891</v>
      </c>
      <c r="F156" t="s">
        <v>78</v>
      </c>
      <c r="G156">
        <v>1986</v>
      </c>
      <c r="I156" s="1">
        <f>IFERROR(VLOOKUP($A156,Этап1!$B$2:$R$1162,14,FALSE),0)</f>
        <v>0</v>
      </c>
      <c r="J156" s="1"/>
      <c r="K156" s="1">
        <f>IFERROR(VLOOKUP($A156,Этап2!$B$2:$R$1162,14,FALSE),0)</f>
        <v>0</v>
      </c>
      <c r="L156" s="1"/>
      <c r="M156" s="1">
        <f>IFERROR(VLOOKUP($A156,Этап3!$B$2:$R$1162,14,FALSE),0)</f>
        <v>1.8472222222222223E-2</v>
      </c>
      <c r="N156" s="1"/>
      <c r="O156" s="1">
        <f>IFERROR(VLOOKUP($A156,Этап4!$B$2:$R$1162,14,FALSE),0)</f>
        <v>1.3842592592592594E-2</v>
      </c>
    </row>
    <row r="157" spans="1:15" x14ac:dyDescent="0.25">
      <c r="A157">
        <v>698</v>
      </c>
      <c r="B157" t="s">
        <v>941</v>
      </c>
      <c r="C157" t="s">
        <v>27</v>
      </c>
      <c r="D157" t="s">
        <v>923</v>
      </c>
      <c r="E157" t="s">
        <v>924</v>
      </c>
      <c r="F157" t="s">
        <v>925</v>
      </c>
      <c r="G157">
        <v>1997</v>
      </c>
      <c r="H157" t="s">
        <v>563</v>
      </c>
      <c r="I157" s="1">
        <f>IFERROR(VLOOKUP($A157,Этап1!$B$2:$R$1162,14,FALSE),0)</f>
        <v>0</v>
      </c>
      <c r="J157" s="1"/>
      <c r="K157" s="1">
        <f>IFERROR(VLOOKUP($A157,Этап2!$B$2:$R$1162,14,FALSE),0)</f>
        <v>0</v>
      </c>
      <c r="L157" s="1"/>
      <c r="M157" s="1">
        <f>IFERROR(VLOOKUP($A157,Этап3!$B$2:$R$1162,14,FALSE),0)</f>
        <v>0</v>
      </c>
      <c r="N157" s="1"/>
      <c r="O157" s="1">
        <f>IFERROR(VLOOKUP($A157,Этап4!$B$2:$R$1162,14,FALSE),0)</f>
        <v>0</v>
      </c>
    </row>
    <row r="158" spans="1:15" x14ac:dyDescent="0.25">
      <c r="A158">
        <v>699</v>
      </c>
      <c r="B158" t="s">
        <v>941</v>
      </c>
      <c r="C158" t="s">
        <v>27</v>
      </c>
      <c r="D158" t="s">
        <v>904</v>
      </c>
      <c r="E158" t="s">
        <v>905</v>
      </c>
      <c r="F158" t="s">
        <v>906</v>
      </c>
      <c r="G158">
        <v>1977</v>
      </c>
      <c r="H158" t="s">
        <v>563</v>
      </c>
      <c r="I158" s="1">
        <f>IFERROR(VLOOKUP($A158,Этап1!$B$2:$R$1162,14,FALSE),0)</f>
        <v>0</v>
      </c>
      <c r="J158" s="1"/>
      <c r="K158" s="1">
        <f>IFERROR(VLOOKUP($A158,Этап2!$B$2:$R$1162,14,FALSE),0)</f>
        <v>0</v>
      </c>
      <c r="L158" s="1"/>
      <c r="M158" s="1">
        <f>IFERROR(VLOOKUP($A158,Этап3!$B$2:$R$1162,14,FALSE),0)</f>
        <v>0</v>
      </c>
      <c r="N158" s="1"/>
      <c r="O158" s="1">
        <f>IFERROR(VLOOKUP($A158,Этап4!$B$2:$R$1162,14,FALSE),0)</f>
        <v>2.0034722222222221E-2</v>
      </c>
    </row>
    <row r="159" spans="1:15" x14ac:dyDescent="0.25">
      <c r="A159">
        <v>701</v>
      </c>
      <c r="B159" t="s">
        <v>941</v>
      </c>
      <c r="C159" t="s">
        <v>27</v>
      </c>
      <c r="D159" t="s">
        <v>823</v>
      </c>
      <c r="E159" t="s">
        <v>773</v>
      </c>
      <c r="F159" t="s">
        <v>463</v>
      </c>
      <c r="G159">
        <v>1977</v>
      </c>
      <c r="H159" t="s">
        <v>356</v>
      </c>
      <c r="I159" s="1">
        <f>IFERROR(VLOOKUP($A159,Этап1!$B$2:$R$1162,14,FALSE),0)</f>
        <v>0</v>
      </c>
      <c r="J159" s="1"/>
      <c r="K159" s="1">
        <f>IFERROR(VLOOKUP($A159,Этап2!$B$2:$R$1162,14,FALSE),0)</f>
        <v>0</v>
      </c>
      <c r="L159" s="1"/>
      <c r="M159" s="1">
        <f>IFERROR(VLOOKUP($A159,Этап3!$B$2:$R$1162,14,FALSE),0)</f>
        <v>0</v>
      </c>
      <c r="N159" s="1"/>
      <c r="O159" s="1">
        <f>IFERROR(VLOOKUP($A159,Этап4!$B$2:$R$1162,14,FALSE),0)</f>
        <v>1.5416666666666667E-2</v>
      </c>
    </row>
    <row r="160" spans="1:15" x14ac:dyDescent="0.25">
      <c r="A160">
        <v>153</v>
      </c>
      <c r="B160" t="s">
        <v>941</v>
      </c>
      <c r="C160" t="s">
        <v>153</v>
      </c>
      <c r="D160" t="s">
        <v>154</v>
      </c>
      <c r="E160" t="s">
        <v>155</v>
      </c>
      <c r="F160" t="s">
        <v>78</v>
      </c>
      <c r="G160">
        <v>1968</v>
      </c>
      <c r="H160" t="s">
        <v>99</v>
      </c>
      <c r="I160" s="1">
        <f>IFERROR(VLOOKUP($A160,Этап1!$B$2:$R$1162,14,FALSE),0)</f>
        <v>8.3217592592592596E-3</v>
      </c>
      <c r="J160" s="1"/>
      <c r="K160" s="1">
        <f>IFERROR(VLOOKUP($A160,Этап2!$B$2:$R$1162,14,FALSE),0)</f>
        <v>1.298611111111111E-2</v>
      </c>
      <c r="L160" s="1"/>
      <c r="M160" s="1">
        <f>IFERROR(VLOOKUP($A160,Этап3!$B$2:$R$1162,14,FALSE),0)</f>
        <v>1.8900462962962963E-2</v>
      </c>
      <c r="N160" s="1"/>
      <c r="O160" s="1">
        <f>IFERROR(VLOOKUP($A160,Этап4!$B$2:$R$1162,14,FALSE),0)</f>
        <v>1.6273148148148148E-2</v>
      </c>
    </row>
    <row r="161" spans="1:15" x14ac:dyDescent="0.25">
      <c r="A161">
        <v>154</v>
      </c>
      <c r="B161" t="s">
        <v>941</v>
      </c>
      <c r="C161" t="s">
        <v>153</v>
      </c>
      <c r="D161" t="s">
        <v>116</v>
      </c>
      <c r="E161" t="s">
        <v>114</v>
      </c>
      <c r="F161" t="s">
        <v>78</v>
      </c>
      <c r="G161">
        <v>1974</v>
      </c>
      <c r="H161" t="s">
        <v>99</v>
      </c>
      <c r="I161" s="1">
        <f>IFERROR(VLOOKUP($A161,Этап1!$B$2:$R$1162,14,FALSE),0)</f>
        <v>0</v>
      </c>
      <c r="J161" s="1"/>
      <c r="K161" s="1">
        <f>IFERROR(VLOOKUP($A161,Этап2!$B$2:$R$1162,14,FALSE),0)</f>
        <v>0</v>
      </c>
      <c r="L161" s="1"/>
      <c r="M161" s="1">
        <f>IFERROR(VLOOKUP($A161,Этап3!$B$2:$R$1162,14,FALSE),0)</f>
        <v>0</v>
      </c>
      <c r="N161" s="1"/>
      <c r="O161" s="1" t="str">
        <f>IFERROR(VLOOKUP($A161,Этап4!$B$2:$R$1162,14,FALSE),0)</f>
        <v>cнят</v>
      </c>
    </row>
    <row r="162" spans="1:15" x14ac:dyDescent="0.25">
      <c r="A162">
        <v>160</v>
      </c>
      <c r="B162" t="s">
        <v>941</v>
      </c>
      <c r="C162" t="s">
        <v>153</v>
      </c>
      <c r="D162" t="s">
        <v>166</v>
      </c>
      <c r="E162" t="s">
        <v>135</v>
      </c>
      <c r="F162" t="s">
        <v>167</v>
      </c>
      <c r="G162">
        <v>1975</v>
      </c>
      <c r="H162" t="s">
        <v>168</v>
      </c>
      <c r="I162" s="1">
        <f>IFERROR(VLOOKUP($A162,Этап1!$B$2:$R$1162,14,FALSE),0)</f>
        <v>0</v>
      </c>
      <c r="J162" s="1"/>
      <c r="K162" s="1">
        <f>IFERROR(VLOOKUP($A162,Этап2!$B$2:$R$1162,14,FALSE),0)</f>
        <v>2.298611111111111E-2</v>
      </c>
      <c r="L162" s="1"/>
      <c r="M162" s="1">
        <f>IFERROR(VLOOKUP($A162,Этап3!$B$2:$R$1162,14,FALSE),0)</f>
        <v>2.9074074074074075E-2</v>
      </c>
      <c r="N162" s="1"/>
      <c r="O162" s="1">
        <f>IFERROR(VLOOKUP($A162,Этап4!$B$2:$R$1162,14,FALSE),0)</f>
        <v>2.3113425925925926E-2</v>
      </c>
    </row>
    <row r="163" spans="1:15" x14ac:dyDescent="0.25">
      <c r="A163">
        <v>391</v>
      </c>
      <c r="B163" t="s">
        <v>941</v>
      </c>
      <c r="C163" t="s">
        <v>153</v>
      </c>
      <c r="D163" t="s">
        <v>513</v>
      </c>
      <c r="E163" t="s">
        <v>219</v>
      </c>
      <c r="F163" t="s">
        <v>514</v>
      </c>
      <c r="G163">
        <v>1956</v>
      </c>
      <c r="H163" t="s">
        <v>515</v>
      </c>
      <c r="I163" s="1">
        <f>IFERROR(VLOOKUP($A163,Этап1!$B$2:$R$1162,14,FALSE),0)</f>
        <v>1.2731481481481481E-2</v>
      </c>
      <c r="J163" s="1"/>
      <c r="K163" s="1">
        <f>IFERROR(VLOOKUP($A163,Этап2!$B$2:$R$1162,14,FALSE),0)</f>
        <v>2.0937499999999998E-2</v>
      </c>
      <c r="L163" s="1"/>
      <c r="M163" s="1">
        <f>IFERROR(VLOOKUP($A163,Этап3!$B$2:$R$1162,14,FALSE),0)</f>
        <v>2.9363425925925921E-2</v>
      </c>
      <c r="N163" s="1"/>
      <c r="O163" s="1">
        <f>IFERROR(VLOOKUP($A163,Этап4!$B$2:$R$1162,14,FALSE),0)</f>
        <v>2.3229166666666665E-2</v>
      </c>
    </row>
    <row r="164" spans="1:15" x14ac:dyDescent="0.25">
      <c r="A164">
        <v>437</v>
      </c>
      <c r="B164" t="s">
        <v>941</v>
      </c>
      <c r="C164" t="s">
        <v>153</v>
      </c>
      <c r="D164" t="s">
        <v>584</v>
      </c>
      <c r="E164" t="s">
        <v>145</v>
      </c>
      <c r="F164" t="s">
        <v>566</v>
      </c>
      <c r="G164">
        <v>1972</v>
      </c>
      <c r="H164" t="s">
        <v>99</v>
      </c>
      <c r="I164" s="1">
        <f>IFERROR(VLOOKUP($A164,Этап1!$B$2:$R$1162,14,FALSE),0)</f>
        <v>1.0289351851851852E-2</v>
      </c>
      <c r="J164" s="1"/>
      <c r="K164" s="1">
        <f>IFERROR(VLOOKUP($A164,Этап2!$B$2:$R$1162,14,FALSE),0)</f>
        <v>1.7812499999999998E-2</v>
      </c>
      <c r="L164" s="1"/>
      <c r="M164" s="1">
        <f>IFERROR(VLOOKUP($A164,Этап3!$B$2:$R$1162,14,FALSE),0)</f>
        <v>2.5358796296296296E-2</v>
      </c>
      <c r="N164" s="1"/>
      <c r="O164" s="1">
        <f>IFERROR(VLOOKUP($A164,Этап4!$B$2:$R$1162,14,FALSE),0)</f>
        <v>0</v>
      </c>
    </row>
    <row r="165" spans="1:15" x14ac:dyDescent="0.25">
      <c r="A165">
        <v>442</v>
      </c>
      <c r="B165" t="s">
        <v>941</v>
      </c>
      <c r="C165" t="s">
        <v>153</v>
      </c>
      <c r="D165" t="s">
        <v>594</v>
      </c>
      <c r="E165" t="s">
        <v>68</v>
      </c>
      <c r="F165" t="s">
        <v>591</v>
      </c>
      <c r="G165">
        <v>1973</v>
      </c>
      <c r="H165" t="s">
        <v>595</v>
      </c>
      <c r="I165" s="1">
        <f>IFERROR(VLOOKUP($A165,Этап1!$B$2:$R$1162,14,FALSE),0)</f>
        <v>8.1249999999999985E-3</v>
      </c>
      <c r="J165" s="1"/>
      <c r="K165" s="1">
        <f>IFERROR(VLOOKUP($A165,Этап2!$B$2:$R$1162,14,FALSE),0)</f>
        <v>1.2638888888888889E-2</v>
      </c>
      <c r="L165" s="1"/>
      <c r="M165" s="1">
        <f>IFERROR(VLOOKUP($A165,Этап3!$B$2:$R$1162,14,FALSE),0)</f>
        <v>1.8356481481481481E-2</v>
      </c>
      <c r="N165" s="1"/>
      <c r="O165" s="1">
        <f>IFERROR(VLOOKUP($A165,Этап4!$B$2:$R$1162,14,FALSE),0)</f>
        <v>1.5520833333333333E-2</v>
      </c>
    </row>
    <row r="166" spans="1:15" x14ac:dyDescent="0.25">
      <c r="A166">
        <v>464</v>
      </c>
      <c r="B166" t="s">
        <v>941</v>
      </c>
      <c r="C166" t="s">
        <v>153</v>
      </c>
      <c r="D166" t="s">
        <v>613</v>
      </c>
      <c r="E166" t="s">
        <v>148</v>
      </c>
      <c r="F166" t="s">
        <v>591</v>
      </c>
      <c r="G166">
        <v>1966</v>
      </c>
      <c r="H166" t="s">
        <v>563</v>
      </c>
      <c r="I166" s="1">
        <f>IFERROR(VLOOKUP($A166,Этап1!$B$2:$R$1162,14,FALSE),0)</f>
        <v>1.0104166666666668E-2</v>
      </c>
      <c r="J166" s="1"/>
      <c r="K166" s="1" t="str">
        <f>IFERROR(VLOOKUP($A166,Этап2!$B$2:$R$1162,14,FALSE),0)</f>
        <v>cнят</v>
      </c>
      <c r="L166" s="1"/>
      <c r="M166" s="1">
        <f>IFERROR(VLOOKUP($A166,Этап3!$B$2:$R$1162,14,FALSE),0)</f>
        <v>3.1944444444444449E-2</v>
      </c>
      <c r="N166" s="1"/>
      <c r="O166" s="1">
        <f>IFERROR(VLOOKUP($A166,Этап4!$B$2:$R$1162,14,FALSE),0)</f>
        <v>2.1342592592592594E-2</v>
      </c>
    </row>
    <row r="167" spans="1:15" x14ac:dyDescent="0.25">
      <c r="A167">
        <v>585</v>
      </c>
      <c r="B167" t="s">
        <v>941</v>
      </c>
      <c r="C167" t="s">
        <v>153</v>
      </c>
      <c r="D167" t="s">
        <v>908</v>
      </c>
      <c r="E167" t="s">
        <v>739</v>
      </c>
      <c r="F167" t="s">
        <v>649</v>
      </c>
      <c r="I167" s="1">
        <f>IFERROR(VLOOKUP($A167,Этап1!$B$2:$R$1162,14,FALSE),0)</f>
        <v>0</v>
      </c>
      <c r="J167" s="1"/>
      <c r="K167" s="1">
        <f>IFERROR(VLOOKUP($A167,Этап2!$B$2:$R$1162,14,FALSE),0)</f>
        <v>0</v>
      </c>
      <c r="L167" s="1"/>
      <c r="M167" s="1">
        <f>IFERROR(VLOOKUP($A167,Этап3!$B$2:$R$1162,14,FALSE),0)</f>
        <v>0</v>
      </c>
      <c r="N167" s="1"/>
      <c r="O167" s="1">
        <f>IFERROR(VLOOKUP($A167,Этап4!$B$2:$R$1162,14,FALSE),0)</f>
        <v>2.1261574074074075E-2</v>
      </c>
    </row>
    <row r="168" spans="1:15" x14ac:dyDescent="0.25">
      <c r="A168">
        <v>586</v>
      </c>
      <c r="B168" t="s">
        <v>941</v>
      </c>
      <c r="C168" t="s">
        <v>153</v>
      </c>
      <c r="D168" t="s">
        <v>648</v>
      </c>
      <c r="E168" t="s">
        <v>649</v>
      </c>
      <c r="F168" t="s">
        <v>649</v>
      </c>
      <c r="I168" s="1">
        <f>IFERROR(VLOOKUP($A168,Этап1!$B$2:$R$1162,14,FALSE),0)</f>
        <v>0</v>
      </c>
      <c r="J168" s="1"/>
      <c r="K168" s="1">
        <f>IFERROR(VLOOKUP($A168,Этап2!$B$2:$R$1162,14,FALSE),0)</f>
        <v>0</v>
      </c>
      <c r="L168" s="1"/>
      <c r="M168" s="1">
        <f>IFERROR(VLOOKUP($A168,Этап3!$B$2:$R$1162,14,FALSE),0)</f>
        <v>0</v>
      </c>
      <c r="N168" s="1"/>
      <c r="O168" s="1">
        <f>IFERROR(VLOOKUP($A168,Этап4!$B$2:$R$1162,14,FALSE),0)</f>
        <v>0</v>
      </c>
    </row>
    <row r="169" spans="1:15" x14ac:dyDescent="0.25">
      <c r="A169">
        <v>663</v>
      </c>
      <c r="B169" t="s">
        <v>941</v>
      </c>
      <c r="C169" t="s">
        <v>153</v>
      </c>
      <c r="D169" t="s">
        <v>592</v>
      </c>
      <c r="E169" t="s">
        <v>207</v>
      </c>
      <c r="F169" t="s">
        <v>748</v>
      </c>
      <c r="G169">
        <v>1973</v>
      </c>
      <c r="H169" t="s">
        <v>99</v>
      </c>
      <c r="I169" s="1">
        <f>IFERROR(VLOOKUP($A169,Этап1!$B$2:$R$1162,14,FALSE),0)</f>
        <v>0</v>
      </c>
      <c r="J169" s="1"/>
      <c r="K169" s="1" t="str">
        <f>IFERROR(VLOOKUP($A169,Этап2!$B$2:$R$1162,14,FALSE),0)</f>
        <v>cнят</v>
      </c>
      <c r="L169" s="1"/>
      <c r="M169" s="1">
        <f>IFERROR(VLOOKUP($A169,Этап3!$B$2:$R$1162,14,FALSE),0)</f>
        <v>0</v>
      </c>
      <c r="N169" s="1"/>
      <c r="O169" s="1">
        <f>IFERROR(VLOOKUP($A169,Этап4!$B$2:$R$1162,14,FALSE),0)</f>
        <v>0</v>
      </c>
    </row>
    <row r="170" spans="1:15" x14ac:dyDescent="0.25">
      <c r="A170">
        <v>677</v>
      </c>
      <c r="B170" t="s">
        <v>941</v>
      </c>
      <c r="C170" t="s">
        <v>153</v>
      </c>
      <c r="D170" t="s">
        <v>892</v>
      </c>
      <c r="E170" t="s">
        <v>893</v>
      </c>
      <c r="F170" t="s">
        <v>894</v>
      </c>
      <c r="G170">
        <v>1970</v>
      </c>
      <c r="H170" t="s">
        <v>895</v>
      </c>
      <c r="I170" s="1">
        <f>IFERROR(VLOOKUP($A170,Этап1!$B$2:$R$1162,14,FALSE),0)</f>
        <v>0</v>
      </c>
      <c r="J170" s="1"/>
      <c r="K170" s="1">
        <f>IFERROR(VLOOKUP($A170,Этап2!$B$2:$R$1162,14,FALSE),0)</f>
        <v>0</v>
      </c>
      <c r="L170" s="1"/>
      <c r="M170" s="1">
        <f>IFERROR(VLOOKUP($A170,Этап3!$B$2:$R$1162,14,FALSE),0)</f>
        <v>5.0300925925925923E-2</v>
      </c>
      <c r="N170" s="1"/>
      <c r="O170" s="1">
        <f>IFERROR(VLOOKUP($A170,Этап4!$B$2:$R$1162,14,FALSE),0)</f>
        <v>0</v>
      </c>
    </row>
  </sheetData>
  <sortState ref="A2:H603">
    <sortCondition ref="C2:C6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0"/>
  <sheetViews>
    <sheetView topLeftCell="A145" workbookViewId="0">
      <selection activeCell="A103" sqref="A103:W103"/>
    </sheetView>
  </sheetViews>
  <sheetFormatPr defaultRowHeight="15" x14ac:dyDescent="0.25"/>
  <cols>
    <col min="2" max="2" width="11.28515625" customWidth="1"/>
    <col min="7" max="7" width="5" bestFit="1" customWidth="1"/>
    <col min="8" max="8" width="25.7109375" bestFit="1" customWidth="1"/>
    <col min="10" max="10" width="9.140625" style="3"/>
    <col min="12" max="12" width="9.140625" style="3"/>
    <col min="14" max="14" width="9.140625" style="3"/>
    <col min="16" max="16" width="9.140625" style="3"/>
  </cols>
  <sheetData>
    <row r="1" spans="1:23" x14ac:dyDescent="0.25">
      <c r="A1" t="s">
        <v>0</v>
      </c>
      <c r="B1" t="s">
        <v>939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7</v>
      </c>
      <c r="I1" t="s">
        <v>942</v>
      </c>
      <c r="J1" s="3" t="s">
        <v>930</v>
      </c>
      <c r="K1" t="s">
        <v>943</v>
      </c>
      <c r="L1" s="3" t="s">
        <v>931</v>
      </c>
      <c r="M1" t="s">
        <v>944</v>
      </c>
      <c r="N1" s="3" t="s">
        <v>932</v>
      </c>
      <c r="O1" t="s">
        <v>945</v>
      </c>
      <c r="P1" s="3" t="s">
        <v>933</v>
      </c>
      <c r="Q1" t="s">
        <v>946</v>
      </c>
      <c r="R1" s="3" t="s">
        <v>947</v>
      </c>
      <c r="S1" t="s">
        <v>948</v>
      </c>
      <c r="T1" s="3" t="s">
        <v>949</v>
      </c>
      <c r="U1" t="s">
        <v>934</v>
      </c>
      <c r="V1" s="3" t="s">
        <v>935</v>
      </c>
      <c r="W1" t="s">
        <v>937</v>
      </c>
    </row>
    <row r="2" spans="1:23" x14ac:dyDescent="0.25">
      <c r="A2" s="2">
        <v>291</v>
      </c>
      <c r="B2" s="2" t="s">
        <v>940</v>
      </c>
      <c r="C2" s="2" t="s">
        <v>98</v>
      </c>
      <c r="D2" s="2" t="s">
        <v>367</v>
      </c>
      <c r="E2" s="2" t="s">
        <v>104</v>
      </c>
      <c r="F2" s="2" t="s">
        <v>368</v>
      </c>
      <c r="G2" s="2">
        <v>1986</v>
      </c>
      <c r="H2" s="2" t="s">
        <v>369</v>
      </c>
      <c r="I2" s="5">
        <v>9.0393518518518522E-3</v>
      </c>
      <c r="J2" s="6">
        <v>1</v>
      </c>
      <c r="K2" s="5">
        <v>1.3043981481481483E-2</v>
      </c>
      <c r="L2" s="6">
        <v>0.81100266193433879</v>
      </c>
      <c r="M2" s="5">
        <v>1.8206018518518517E-2</v>
      </c>
      <c r="N2" s="6">
        <v>1</v>
      </c>
      <c r="O2" s="5">
        <v>1.5104166666666667E-2</v>
      </c>
      <c r="P2" s="6">
        <v>0.9072796934865901</v>
      </c>
      <c r="Q2" s="7">
        <v>1</v>
      </c>
      <c r="R2" s="7">
        <v>0.81100266193433879</v>
      </c>
      <c r="S2" s="7">
        <v>1</v>
      </c>
      <c r="T2" s="7">
        <v>0.9072796934865901</v>
      </c>
      <c r="U2" s="2">
        <f>LARGE($Q2:$T2,1)</f>
        <v>1</v>
      </c>
      <c r="V2" s="2">
        <f>LARGE($Q2:$T2,2)</f>
        <v>1</v>
      </c>
      <c r="W2" s="2">
        <f>U2+V2</f>
        <v>2</v>
      </c>
    </row>
    <row r="3" spans="1:23" x14ac:dyDescent="0.25">
      <c r="A3" s="2">
        <v>191</v>
      </c>
      <c r="B3" s="2" t="s">
        <v>940</v>
      </c>
      <c r="C3" s="2" t="s">
        <v>48</v>
      </c>
      <c r="D3" s="2" t="s">
        <v>238</v>
      </c>
      <c r="E3" s="2" t="s">
        <v>239</v>
      </c>
      <c r="F3" s="2" t="s">
        <v>234</v>
      </c>
      <c r="G3" s="2">
        <v>2002</v>
      </c>
      <c r="H3" s="2" t="s">
        <v>240</v>
      </c>
      <c r="I3" s="5">
        <v>0</v>
      </c>
      <c r="J3" s="6">
        <v>0</v>
      </c>
      <c r="K3" s="5">
        <v>1.275462962962963E-2</v>
      </c>
      <c r="L3" s="6">
        <v>0.8294010889292196</v>
      </c>
      <c r="M3" s="5">
        <v>1.9166666666666669E-2</v>
      </c>
      <c r="N3" s="6">
        <v>0.94987922705313999</v>
      </c>
      <c r="O3" s="5">
        <v>1.4143518518518519E-2</v>
      </c>
      <c r="P3" s="6">
        <v>0.96890343698854342</v>
      </c>
      <c r="Q3" s="7">
        <v>0</v>
      </c>
      <c r="R3" s="7">
        <v>0.8294010889292196</v>
      </c>
      <c r="S3" s="7">
        <v>0.94987922705313999</v>
      </c>
      <c r="T3" s="7">
        <v>0.96890343698854342</v>
      </c>
      <c r="U3" s="2">
        <f>LARGE($Q3:$T3,1)</f>
        <v>0.96890343698854342</v>
      </c>
      <c r="V3" s="2">
        <f>LARGE($Q3:$T3,2)</f>
        <v>0.94987922705313999</v>
      </c>
      <c r="W3" s="2">
        <f>U3+V3</f>
        <v>1.9187826640416834</v>
      </c>
    </row>
    <row r="4" spans="1:23" x14ac:dyDescent="0.25">
      <c r="A4" s="2">
        <v>159</v>
      </c>
      <c r="B4" s="2" t="s">
        <v>940</v>
      </c>
      <c r="C4" s="2" t="s">
        <v>98</v>
      </c>
      <c r="D4" s="2" t="s">
        <v>163</v>
      </c>
      <c r="E4" s="2" t="s">
        <v>102</v>
      </c>
      <c r="F4" s="2" t="s">
        <v>164</v>
      </c>
      <c r="G4" s="2">
        <v>1977</v>
      </c>
      <c r="H4" s="2" t="s">
        <v>165</v>
      </c>
      <c r="I4" s="5">
        <v>0</v>
      </c>
      <c r="J4" s="6">
        <v>0</v>
      </c>
      <c r="K4" s="5">
        <v>1.2870370370370372E-2</v>
      </c>
      <c r="L4" s="6">
        <v>0.82194244604316524</v>
      </c>
      <c r="M4" s="5">
        <v>1.9872685185185184E-2</v>
      </c>
      <c r="N4" s="6">
        <v>0.91613278974956314</v>
      </c>
      <c r="O4" s="5">
        <v>1.3703703703703704E-2</v>
      </c>
      <c r="P4" s="6">
        <v>1</v>
      </c>
      <c r="Q4" s="7">
        <v>0</v>
      </c>
      <c r="R4" s="7">
        <v>0.82194244604316524</v>
      </c>
      <c r="S4" s="7">
        <v>0.91613278974956314</v>
      </c>
      <c r="T4" s="7">
        <v>1</v>
      </c>
      <c r="U4" s="2">
        <f>LARGE($Q4:$T4,1)</f>
        <v>1</v>
      </c>
      <c r="V4" s="2">
        <f>LARGE($Q4:$T4,2)</f>
        <v>0.91613278974956314</v>
      </c>
      <c r="W4" s="2">
        <f>U4+V4</f>
        <v>1.9161327897495632</v>
      </c>
    </row>
    <row r="5" spans="1:23" x14ac:dyDescent="0.25">
      <c r="A5" s="2">
        <v>197</v>
      </c>
      <c r="B5" s="2" t="s">
        <v>940</v>
      </c>
      <c r="C5" s="2" t="s">
        <v>98</v>
      </c>
      <c r="D5" s="2" t="s">
        <v>248</v>
      </c>
      <c r="E5" s="2" t="s">
        <v>104</v>
      </c>
      <c r="F5" s="2" t="s">
        <v>234</v>
      </c>
      <c r="G5" s="2">
        <v>1989</v>
      </c>
      <c r="H5" s="2" t="s">
        <v>243</v>
      </c>
      <c r="I5" s="5">
        <v>9.8148148148148144E-3</v>
      </c>
      <c r="J5" s="6">
        <v>0.92099056603773588</v>
      </c>
      <c r="K5" s="5">
        <v>1.3449074074074073E-2</v>
      </c>
      <c r="L5" s="6">
        <v>0.78657487091222034</v>
      </c>
      <c r="M5" s="5">
        <v>2.1099537037037038E-2</v>
      </c>
      <c r="N5" s="6">
        <v>0.8628634119583104</v>
      </c>
      <c r="O5" s="5">
        <v>1.4247685185185184E-2</v>
      </c>
      <c r="P5" s="6">
        <v>0.96181965881397247</v>
      </c>
      <c r="Q5" s="7">
        <v>0.92099056603773588</v>
      </c>
      <c r="R5" s="7">
        <v>0.78657487091222034</v>
      </c>
      <c r="S5" s="7">
        <v>0.8628634119583104</v>
      </c>
      <c r="T5" s="7">
        <v>0.96181965881397247</v>
      </c>
      <c r="U5" s="2">
        <f>LARGE($Q5:$T5,1)</f>
        <v>0.96181965881397247</v>
      </c>
      <c r="V5" s="2">
        <f>LARGE($Q5:$T5,2)</f>
        <v>0.92099056603773588</v>
      </c>
      <c r="W5" s="2">
        <f>U5+V5</f>
        <v>1.8828102248517085</v>
      </c>
    </row>
    <row r="6" spans="1:23" x14ac:dyDescent="0.25">
      <c r="A6" s="2">
        <v>130</v>
      </c>
      <c r="B6" s="2" t="s">
        <v>940</v>
      </c>
      <c r="C6" s="2" t="s">
        <v>98</v>
      </c>
      <c r="D6" s="2" t="s">
        <v>103</v>
      </c>
      <c r="E6" s="2" t="s">
        <v>104</v>
      </c>
      <c r="F6" s="2" t="s">
        <v>78</v>
      </c>
      <c r="G6" s="2">
        <v>1993</v>
      </c>
      <c r="H6" s="2" t="s">
        <v>99</v>
      </c>
      <c r="I6" s="5">
        <v>9.6064814814814815E-3</v>
      </c>
      <c r="J6" s="6">
        <v>0.94096385542168681</v>
      </c>
      <c r="K6" s="5">
        <v>1.2395833333333335E-2</v>
      </c>
      <c r="L6" s="6">
        <v>0.85340802987861797</v>
      </c>
      <c r="M6" s="5">
        <v>0</v>
      </c>
      <c r="N6" s="6">
        <v>0</v>
      </c>
      <c r="O6" s="5">
        <v>1.4560185185185183E-2</v>
      </c>
      <c r="P6" s="6">
        <v>0.9411764705882355</v>
      </c>
      <c r="Q6" s="7">
        <v>0.94096385542168681</v>
      </c>
      <c r="R6" s="7">
        <v>0.85340802987861797</v>
      </c>
      <c r="S6" s="7">
        <v>0</v>
      </c>
      <c r="T6" s="7">
        <v>0.9411764705882355</v>
      </c>
      <c r="U6" s="2">
        <f>LARGE($Q6:$T6,1)</f>
        <v>0.9411764705882355</v>
      </c>
      <c r="V6" s="2">
        <f>LARGE($Q6:$T6,2)</f>
        <v>0.94096385542168681</v>
      </c>
      <c r="W6" s="2">
        <f>U6+V6</f>
        <v>1.8821403260099223</v>
      </c>
    </row>
    <row r="7" spans="1:23" x14ac:dyDescent="0.25">
      <c r="A7" s="2">
        <v>187</v>
      </c>
      <c r="B7" s="2" t="s">
        <v>940</v>
      </c>
      <c r="C7" s="2" t="s">
        <v>98</v>
      </c>
      <c r="D7" s="2" t="s">
        <v>232</v>
      </c>
      <c r="E7" s="2" t="s">
        <v>230</v>
      </c>
      <c r="F7" s="2" t="s">
        <v>227</v>
      </c>
      <c r="G7" s="2">
        <v>1998</v>
      </c>
      <c r="H7" s="2" t="s">
        <v>231</v>
      </c>
      <c r="I7" s="5">
        <v>0</v>
      </c>
      <c r="J7" s="6">
        <v>0</v>
      </c>
      <c r="K7" s="5">
        <v>1.7164351851851851E-2</v>
      </c>
      <c r="L7" s="6">
        <v>0.61631827376938642</v>
      </c>
      <c r="M7" s="5">
        <v>2.2789351851851852E-2</v>
      </c>
      <c r="N7" s="6">
        <v>0.79888268156424569</v>
      </c>
      <c r="O7" s="5">
        <v>1.4467592592592593E-2</v>
      </c>
      <c r="P7" s="6">
        <v>0.94720000000000004</v>
      </c>
      <c r="Q7" s="7">
        <v>0</v>
      </c>
      <c r="R7" s="7">
        <v>0.61631827376938642</v>
      </c>
      <c r="S7" s="7">
        <v>0.79888268156424569</v>
      </c>
      <c r="T7" s="7">
        <v>0.94720000000000004</v>
      </c>
      <c r="U7" s="2">
        <f>LARGE($Q7:$T7,1)</f>
        <v>0.94720000000000004</v>
      </c>
      <c r="V7" s="2">
        <f>LARGE($Q7:$T7,2)</f>
        <v>0.79888268156424569</v>
      </c>
      <c r="W7" s="2">
        <f>U7+V7</f>
        <v>1.7460826815642458</v>
      </c>
    </row>
    <row r="8" spans="1:23" x14ac:dyDescent="0.25">
      <c r="A8" s="2">
        <v>294</v>
      </c>
      <c r="B8" s="2" t="s">
        <v>940</v>
      </c>
      <c r="C8" s="2" t="s">
        <v>251</v>
      </c>
      <c r="D8" s="2" t="s">
        <v>385</v>
      </c>
      <c r="E8" s="2" t="s">
        <v>373</v>
      </c>
      <c r="F8" s="2" t="s">
        <v>368</v>
      </c>
      <c r="G8" s="2">
        <v>1974</v>
      </c>
      <c r="H8" s="2" t="s">
        <v>374</v>
      </c>
      <c r="I8" s="5">
        <v>0</v>
      </c>
      <c r="J8" s="6">
        <v>0</v>
      </c>
      <c r="K8" s="5">
        <v>1.4293981481481482E-2</v>
      </c>
      <c r="L8" s="6">
        <v>0.74008097165991893</v>
      </c>
      <c r="M8" s="5">
        <v>2.2314814814814815E-2</v>
      </c>
      <c r="N8" s="6">
        <v>0.81587136929460569</v>
      </c>
      <c r="O8" s="5">
        <v>1.4780092592592595E-2</v>
      </c>
      <c r="P8" s="6">
        <v>0.92717306186374304</v>
      </c>
      <c r="Q8" s="7">
        <v>0</v>
      </c>
      <c r="R8" s="7">
        <v>0.74008097165991893</v>
      </c>
      <c r="S8" s="7">
        <v>0.81587136929460569</v>
      </c>
      <c r="T8" s="7">
        <v>0.92717306186374304</v>
      </c>
      <c r="U8" s="2">
        <f>LARGE($Q8:$T8,1)</f>
        <v>0.92717306186374304</v>
      </c>
      <c r="V8" s="2">
        <f>LARGE($Q8:$T8,2)</f>
        <v>0.81587136929460569</v>
      </c>
      <c r="W8" s="2">
        <f>U8+V8</f>
        <v>1.7430444311583488</v>
      </c>
    </row>
    <row r="9" spans="1:23" x14ac:dyDescent="0.25">
      <c r="A9" s="2">
        <v>359</v>
      </c>
      <c r="B9" s="2" t="s">
        <v>940</v>
      </c>
      <c r="C9" s="2" t="s">
        <v>17</v>
      </c>
      <c r="D9" s="2" t="s">
        <v>472</v>
      </c>
      <c r="E9" s="2" t="s">
        <v>50</v>
      </c>
      <c r="F9" s="2" t="s">
        <v>463</v>
      </c>
      <c r="G9" s="2">
        <v>2004</v>
      </c>
      <c r="H9" s="2" t="s">
        <v>473</v>
      </c>
      <c r="I9" s="5">
        <v>1.0115740740740741E-2</v>
      </c>
      <c r="J9" s="6">
        <v>0.89359267734553771</v>
      </c>
      <c r="K9" s="5">
        <v>1.4212962962962962E-2</v>
      </c>
      <c r="L9" s="6">
        <v>0.74429967426710097</v>
      </c>
      <c r="M9" s="5">
        <v>2.3645833333333335E-2</v>
      </c>
      <c r="N9" s="6">
        <v>0.76994615761135576</v>
      </c>
      <c r="O9" s="5">
        <v>1.6180555555555556E-2</v>
      </c>
      <c r="P9" s="6">
        <v>0.84692417739628045</v>
      </c>
      <c r="Q9" s="7">
        <v>0.89359267734553771</v>
      </c>
      <c r="R9" s="7">
        <v>0.74429967426710097</v>
      </c>
      <c r="S9" s="7">
        <v>0.76994615761135576</v>
      </c>
      <c r="T9" s="7">
        <v>0.84692417739628045</v>
      </c>
      <c r="U9" s="2">
        <f>LARGE($Q9:$T9,1)</f>
        <v>0.89359267734553771</v>
      </c>
      <c r="V9" s="2">
        <f>LARGE($Q9:$T9,2)</f>
        <v>0.84692417739628045</v>
      </c>
      <c r="W9" s="2">
        <f>U9+V9</f>
        <v>1.7405168547418182</v>
      </c>
    </row>
    <row r="10" spans="1:23" x14ac:dyDescent="0.25">
      <c r="A10" s="2">
        <v>293</v>
      </c>
      <c r="B10" s="2" t="s">
        <v>940</v>
      </c>
      <c r="C10" s="2" t="s">
        <v>98</v>
      </c>
      <c r="D10" s="2" t="s">
        <v>384</v>
      </c>
      <c r="E10" s="2" t="s">
        <v>277</v>
      </c>
      <c r="F10" s="2" t="s">
        <v>368</v>
      </c>
      <c r="G10" s="2">
        <v>1992</v>
      </c>
      <c r="H10" s="2" t="s">
        <v>243</v>
      </c>
      <c r="I10" s="5">
        <v>0</v>
      </c>
      <c r="J10" s="6">
        <v>0</v>
      </c>
      <c r="K10" s="5">
        <v>1.4583333333333332E-2</v>
      </c>
      <c r="L10" s="6">
        <v>0.72539682539682537</v>
      </c>
      <c r="M10" s="5">
        <v>2.2002314814814818E-2</v>
      </c>
      <c r="N10" s="6">
        <v>0.82745923198316651</v>
      </c>
      <c r="O10" s="5">
        <v>1.5324074074074073E-2</v>
      </c>
      <c r="P10" s="6">
        <v>0.89425981873111793</v>
      </c>
      <c r="Q10" s="7">
        <v>0</v>
      </c>
      <c r="R10" s="7">
        <v>0.72539682539682537</v>
      </c>
      <c r="S10" s="7">
        <v>0.82745923198316651</v>
      </c>
      <c r="T10" s="7">
        <v>0.89425981873111793</v>
      </c>
      <c r="U10" s="2">
        <f>LARGE($Q10:$T10,1)</f>
        <v>0.89425981873111793</v>
      </c>
      <c r="V10" s="2">
        <f>LARGE($Q10:$T10,2)</f>
        <v>0.82745923198316651</v>
      </c>
      <c r="W10" s="2">
        <f>U10+V10</f>
        <v>1.7217190507142845</v>
      </c>
    </row>
    <row r="11" spans="1:23" x14ac:dyDescent="0.25">
      <c r="A11" s="2">
        <v>447</v>
      </c>
      <c r="B11" s="2" t="s">
        <v>940</v>
      </c>
      <c r="C11" s="2" t="s">
        <v>17</v>
      </c>
      <c r="D11" s="2" t="s">
        <v>602</v>
      </c>
      <c r="E11" s="2" t="s">
        <v>160</v>
      </c>
      <c r="F11" s="2" t="s">
        <v>591</v>
      </c>
      <c r="G11" s="2">
        <v>2005</v>
      </c>
      <c r="H11" s="2" t="s">
        <v>603</v>
      </c>
      <c r="I11" s="5">
        <v>9.8379629629629633E-3</v>
      </c>
      <c r="J11" s="6">
        <v>0.91882352941176471</v>
      </c>
      <c r="K11" s="5">
        <v>1.3287037037037036E-2</v>
      </c>
      <c r="L11" s="6">
        <v>0.79616724738675959</v>
      </c>
      <c r="M11" s="5">
        <v>2.3958333333333331E-2</v>
      </c>
      <c r="N11" s="6">
        <v>0.75990338164251203</v>
      </c>
      <c r="O11" s="5">
        <v>1.7395833333333336E-2</v>
      </c>
      <c r="P11" s="6">
        <v>0.7877578176979374</v>
      </c>
      <c r="Q11" s="7">
        <v>0.91882352941176471</v>
      </c>
      <c r="R11" s="7">
        <v>0.79616724738675959</v>
      </c>
      <c r="S11" s="7">
        <v>0.75990338164251203</v>
      </c>
      <c r="T11" s="7">
        <v>0.7877578176979374</v>
      </c>
      <c r="U11" s="2">
        <f>LARGE($Q11:$T11,1)</f>
        <v>0.91882352941176471</v>
      </c>
      <c r="V11" s="2">
        <f>LARGE($Q11:$T11,2)</f>
        <v>0.79616724738675959</v>
      </c>
      <c r="W11" s="2">
        <f>U11+V11</f>
        <v>1.7149907767985244</v>
      </c>
    </row>
    <row r="12" spans="1:23" x14ac:dyDescent="0.25">
      <c r="A12" s="2">
        <v>195</v>
      </c>
      <c r="B12" s="2" t="s">
        <v>940</v>
      </c>
      <c r="C12" s="2" t="s">
        <v>98</v>
      </c>
      <c r="D12" s="2" t="s">
        <v>246</v>
      </c>
      <c r="E12" s="2" t="s">
        <v>196</v>
      </c>
      <c r="F12" s="2" t="s">
        <v>234</v>
      </c>
      <c r="G12" s="2">
        <v>1984</v>
      </c>
      <c r="H12" s="2" t="s">
        <v>243</v>
      </c>
      <c r="I12" s="5">
        <v>0</v>
      </c>
      <c r="J12" s="6">
        <v>0</v>
      </c>
      <c r="K12" s="5">
        <v>1.4756944444444446E-2</v>
      </c>
      <c r="L12" s="6">
        <v>0.71686274509803916</v>
      </c>
      <c r="M12" s="5">
        <v>2.2650462962962966E-2</v>
      </c>
      <c r="N12" s="6">
        <v>0.80378129790495645</v>
      </c>
      <c r="O12" s="5">
        <v>1.5891203703703703E-2</v>
      </c>
      <c r="P12" s="6">
        <v>0.86234522942461767</v>
      </c>
      <c r="Q12" s="7">
        <v>0</v>
      </c>
      <c r="R12" s="7">
        <v>0.71686274509803916</v>
      </c>
      <c r="S12" s="7">
        <v>0.80378129790495645</v>
      </c>
      <c r="T12" s="7">
        <v>0.86234522942461767</v>
      </c>
      <c r="U12" s="2">
        <f>LARGE($Q12:$T12,1)</f>
        <v>0.86234522942461767</v>
      </c>
      <c r="V12" s="2">
        <f>LARGE($Q12:$T12,2)</f>
        <v>0.80378129790495645</v>
      </c>
      <c r="W12" s="2">
        <f>U12+V12</f>
        <v>1.666126527329574</v>
      </c>
    </row>
    <row r="13" spans="1:23" x14ac:dyDescent="0.25">
      <c r="A13" s="2">
        <v>193</v>
      </c>
      <c r="B13" s="2" t="s">
        <v>940</v>
      </c>
      <c r="C13" s="2" t="s">
        <v>98</v>
      </c>
      <c r="D13" s="2" t="s">
        <v>244</v>
      </c>
      <c r="E13" s="2" t="s">
        <v>106</v>
      </c>
      <c r="F13" s="2" t="s">
        <v>234</v>
      </c>
      <c r="G13" s="2">
        <v>1990</v>
      </c>
      <c r="H13" s="2" t="s">
        <v>243</v>
      </c>
      <c r="I13" s="5">
        <v>0</v>
      </c>
      <c r="J13" s="6">
        <v>0</v>
      </c>
      <c r="K13" s="5">
        <v>1.4699074074074074E-2</v>
      </c>
      <c r="L13" s="6">
        <v>0.71968503937007866</v>
      </c>
      <c r="M13" s="5">
        <v>2.193287037037037E-2</v>
      </c>
      <c r="N13" s="6">
        <v>0.8300791556728232</v>
      </c>
      <c r="O13" s="5">
        <v>1.667824074074074E-2</v>
      </c>
      <c r="P13" s="6">
        <v>0.82165163081193626</v>
      </c>
      <c r="Q13" s="7">
        <v>0</v>
      </c>
      <c r="R13" s="7">
        <v>0.71968503937007866</v>
      </c>
      <c r="S13" s="7">
        <v>0.8300791556728232</v>
      </c>
      <c r="T13" s="7">
        <v>0.82165163081193626</v>
      </c>
      <c r="U13" s="2">
        <f>LARGE($Q13:$T13,1)</f>
        <v>0.8300791556728232</v>
      </c>
      <c r="V13" s="2">
        <f>LARGE($Q13:$T13,2)</f>
        <v>0.82165163081193626</v>
      </c>
      <c r="W13" s="2">
        <f>U13+V13</f>
        <v>1.6517307864847595</v>
      </c>
    </row>
    <row r="14" spans="1:23" x14ac:dyDescent="0.25">
      <c r="A14" s="2">
        <v>292</v>
      </c>
      <c r="B14" s="2" t="s">
        <v>940</v>
      </c>
      <c r="C14" s="2" t="s">
        <v>98</v>
      </c>
      <c r="D14" s="2" t="s">
        <v>383</v>
      </c>
      <c r="E14" s="2" t="s">
        <v>242</v>
      </c>
      <c r="F14" s="2" t="s">
        <v>368</v>
      </c>
      <c r="G14" s="2">
        <v>1980</v>
      </c>
      <c r="H14" s="2" t="s">
        <v>374</v>
      </c>
      <c r="I14" s="5">
        <v>1.1273148148148148E-2</v>
      </c>
      <c r="J14" s="6">
        <v>0.80184804928131415</v>
      </c>
      <c r="K14" s="5">
        <v>1.539351851851852E-2</v>
      </c>
      <c r="L14" s="6">
        <v>0.68721804511278184</v>
      </c>
      <c r="M14" s="5">
        <v>2.2719907407407411E-2</v>
      </c>
      <c r="N14" s="6">
        <v>0.80132450331125815</v>
      </c>
      <c r="O14" s="5">
        <v>1.6666666666666666E-2</v>
      </c>
      <c r="P14" s="6">
        <v>0.8222222222222223</v>
      </c>
      <c r="Q14" s="7">
        <v>0.80184804928131415</v>
      </c>
      <c r="R14" s="7">
        <v>0.68721804511278184</v>
      </c>
      <c r="S14" s="7">
        <v>0.80132450331125815</v>
      </c>
      <c r="T14" s="7">
        <v>0.8222222222222223</v>
      </c>
      <c r="U14" s="2">
        <f>LARGE($Q14:$T14,1)</f>
        <v>0.8222222222222223</v>
      </c>
      <c r="V14" s="2">
        <f>LARGE($Q14:$T14,2)</f>
        <v>0.80184804928131415</v>
      </c>
      <c r="W14" s="2">
        <f>U14+V14</f>
        <v>1.6240702715035364</v>
      </c>
    </row>
    <row r="15" spans="1:23" x14ac:dyDescent="0.25">
      <c r="A15" s="2">
        <v>198</v>
      </c>
      <c r="B15" s="2" t="s">
        <v>940</v>
      </c>
      <c r="C15" s="2" t="s">
        <v>98</v>
      </c>
      <c r="D15" s="2" t="s">
        <v>249</v>
      </c>
      <c r="E15" s="2" t="s">
        <v>250</v>
      </c>
      <c r="F15" s="2" t="s">
        <v>234</v>
      </c>
      <c r="G15" s="2">
        <v>1994</v>
      </c>
      <c r="H15" s="2" t="s">
        <v>243</v>
      </c>
      <c r="I15" s="5">
        <v>1.0983796296296297E-2</v>
      </c>
      <c r="J15" s="6">
        <v>0.8229715489989462</v>
      </c>
      <c r="K15" s="5">
        <v>1.4884259259259259E-2</v>
      </c>
      <c r="L15" s="6">
        <v>0.71073094867807152</v>
      </c>
      <c r="M15" s="5">
        <v>2.298611111111111E-2</v>
      </c>
      <c r="N15" s="6">
        <v>0.79204431017119836</v>
      </c>
      <c r="O15" s="5">
        <v>1.712962962962963E-2</v>
      </c>
      <c r="P15" s="6">
        <v>0.8</v>
      </c>
      <c r="Q15" s="7">
        <v>0.8229715489989462</v>
      </c>
      <c r="R15" s="7">
        <v>0.71073094867807152</v>
      </c>
      <c r="S15" s="7">
        <v>0.79204431017119836</v>
      </c>
      <c r="T15" s="7">
        <v>0.8</v>
      </c>
      <c r="U15" s="2">
        <f>LARGE($Q15:$T15,1)</f>
        <v>0.8229715489989462</v>
      </c>
      <c r="V15" s="2">
        <f>LARGE($Q15:$T15,2)</f>
        <v>0.8</v>
      </c>
      <c r="W15" s="2">
        <f>U15+V15</f>
        <v>1.6229715489989462</v>
      </c>
    </row>
    <row r="16" spans="1:23" x14ac:dyDescent="0.25">
      <c r="A16" s="2">
        <v>226</v>
      </c>
      <c r="B16" s="2" t="s">
        <v>940</v>
      </c>
      <c r="C16" s="2" t="s">
        <v>98</v>
      </c>
      <c r="D16" s="2" t="s">
        <v>286</v>
      </c>
      <c r="E16" s="2" t="s">
        <v>242</v>
      </c>
      <c r="F16" s="2" t="s">
        <v>269</v>
      </c>
      <c r="G16" s="2">
        <v>1986</v>
      </c>
      <c r="H16" s="2" t="s">
        <v>270</v>
      </c>
      <c r="I16" s="5">
        <v>1.1759259259259259E-2</v>
      </c>
      <c r="J16" s="6">
        <v>0.76870078740157488</v>
      </c>
      <c r="K16" s="5">
        <v>1.5381944444444443E-2</v>
      </c>
      <c r="L16" s="6">
        <v>0.68773513920240781</v>
      </c>
      <c r="M16" s="5">
        <v>2.4293981481481482E-2</v>
      </c>
      <c r="N16" s="6">
        <v>0.74940447832301083</v>
      </c>
      <c r="O16" s="5">
        <v>1.6180555555555556E-2</v>
      </c>
      <c r="P16" s="6">
        <v>0.84692417739628045</v>
      </c>
      <c r="Q16" s="7">
        <v>0.76870078740157488</v>
      </c>
      <c r="R16" s="7">
        <v>0.68773513920240781</v>
      </c>
      <c r="S16" s="7">
        <v>0.74940447832301083</v>
      </c>
      <c r="T16" s="7">
        <v>0.84692417739628045</v>
      </c>
      <c r="U16" s="2">
        <f>LARGE($Q16:$T16,1)</f>
        <v>0.84692417739628045</v>
      </c>
      <c r="V16" s="2">
        <f>LARGE($Q16:$T16,2)</f>
        <v>0.76870078740157488</v>
      </c>
      <c r="W16" s="2">
        <f>U16+V16</f>
        <v>1.6156249647978553</v>
      </c>
    </row>
    <row r="17" spans="1:23" x14ac:dyDescent="0.25">
      <c r="A17" s="2">
        <v>194</v>
      </c>
      <c r="B17" s="2" t="s">
        <v>940</v>
      </c>
      <c r="C17" s="2" t="s">
        <v>98</v>
      </c>
      <c r="D17" s="2" t="s">
        <v>245</v>
      </c>
      <c r="E17" s="2" t="s">
        <v>196</v>
      </c>
      <c r="F17" s="2" t="s">
        <v>234</v>
      </c>
      <c r="G17" s="2">
        <v>1991</v>
      </c>
      <c r="H17" s="2" t="s">
        <v>243</v>
      </c>
      <c r="I17" s="5">
        <v>1.0092592592592592E-2</v>
      </c>
      <c r="J17" s="6">
        <v>0.89564220183486243</v>
      </c>
      <c r="K17" s="5">
        <v>1.5833333333333335E-2</v>
      </c>
      <c r="L17" s="6">
        <v>0.66812865497076013</v>
      </c>
      <c r="M17" s="5" t="s">
        <v>57</v>
      </c>
      <c r="N17" s="6">
        <v>0.2</v>
      </c>
      <c r="O17" s="5">
        <v>0</v>
      </c>
      <c r="P17" s="6">
        <v>0</v>
      </c>
      <c r="Q17" s="7">
        <v>0.89564220183486243</v>
      </c>
      <c r="R17" s="7">
        <v>0.66812865497076013</v>
      </c>
      <c r="S17" s="7">
        <v>0.2</v>
      </c>
      <c r="T17" s="7">
        <v>0</v>
      </c>
      <c r="U17" s="2">
        <f>LARGE($Q17:$T17,1)</f>
        <v>0.89564220183486243</v>
      </c>
      <c r="V17" s="2">
        <f>LARGE($Q17:$T17,2)</f>
        <v>0.66812865497076013</v>
      </c>
      <c r="W17" s="2">
        <f>U17+V17</f>
        <v>1.5637708568056226</v>
      </c>
    </row>
    <row r="18" spans="1:23" x14ac:dyDescent="0.25">
      <c r="A18">
        <v>225</v>
      </c>
      <c r="B18" t="s">
        <v>940</v>
      </c>
      <c r="C18" t="s">
        <v>98</v>
      </c>
      <c r="D18" t="s">
        <v>278</v>
      </c>
      <c r="E18" t="s">
        <v>250</v>
      </c>
      <c r="F18" t="s">
        <v>269</v>
      </c>
      <c r="G18">
        <v>1980</v>
      </c>
      <c r="H18" t="s">
        <v>270</v>
      </c>
      <c r="I18" s="1">
        <v>1.2048611111111112E-2</v>
      </c>
      <c r="J18" s="3">
        <v>0.75024015369836694</v>
      </c>
      <c r="K18" s="1">
        <v>1.6493055555555556E-2</v>
      </c>
      <c r="L18" s="3">
        <v>0.64140350877192975</v>
      </c>
      <c r="M18" s="1">
        <v>0</v>
      </c>
      <c r="N18" s="3">
        <v>0</v>
      </c>
      <c r="O18" s="1">
        <v>1.7407407407407406E-2</v>
      </c>
      <c r="P18" s="3">
        <v>0.78723404255319152</v>
      </c>
      <c r="Q18" s="4">
        <v>0.75024015369836694</v>
      </c>
      <c r="R18" s="4">
        <v>0.64140350877192975</v>
      </c>
      <c r="S18" s="4">
        <v>0</v>
      </c>
      <c r="T18" s="4">
        <v>0.78723404255319152</v>
      </c>
      <c r="U18">
        <f>LARGE($Q18:$T18,1)</f>
        <v>0.78723404255319152</v>
      </c>
      <c r="V18">
        <f>LARGE($Q18:$T18,2)</f>
        <v>0.75024015369836694</v>
      </c>
      <c r="W18">
        <f>U18+V18</f>
        <v>1.5374741962515586</v>
      </c>
    </row>
    <row r="19" spans="1:23" s="2" customFormat="1" x14ac:dyDescent="0.25">
      <c r="A19" s="2">
        <v>448</v>
      </c>
      <c r="B19" s="2" t="s">
        <v>940</v>
      </c>
      <c r="C19" s="2" t="s">
        <v>17</v>
      </c>
      <c r="D19" s="2" t="s">
        <v>604</v>
      </c>
      <c r="E19" s="2" t="s">
        <v>605</v>
      </c>
      <c r="F19" s="2" t="s">
        <v>591</v>
      </c>
      <c r="G19" s="2">
        <v>2004</v>
      </c>
      <c r="H19" s="2" t="s">
        <v>606</v>
      </c>
      <c r="I19" s="5">
        <v>1.3101851851851852E-2</v>
      </c>
      <c r="J19" s="6">
        <v>0.68992932862190814</v>
      </c>
      <c r="K19" s="5">
        <v>1.6157407407407409E-2</v>
      </c>
      <c r="L19" s="6">
        <v>0.65472779369627498</v>
      </c>
      <c r="M19" s="5">
        <v>2.6932870370370371E-2</v>
      </c>
      <c r="N19" s="6">
        <v>0.67597765363128481</v>
      </c>
      <c r="O19" s="5">
        <v>1.7523148148148149E-2</v>
      </c>
      <c r="P19" s="6">
        <v>0.78203434610303835</v>
      </c>
      <c r="Q19" s="7">
        <v>0.68992932862190814</v>
      </c>
      <c r="R19" s="7">
        <v>0.65472779369627498</v>
      </c>
      <c r="S19" s="7">
        <v>0.67597765363128481</v>
      </c>
      <c r="T19" s="7">
        <v>0.78203434610303835</v>
      </c>
      <c r="U19" s="2">
        <f>LARGE($Q19:$T19,1)</f>
        <v>0.78203434610303835</v>
      </c>
      <c r="V19" s="2">
        <f>LARGE($Q19:$T19,2)</f>
        <v>0.68992932862190814</v>
      </c>
      <c r="W19" s="2">
        <f>U19+V19</f>
        <v>1.4719636747249465</v>
      </c>
    </row>
    <row r="20" spans="1:23" s="2" customFormat="1" x14ac:dyDescent="0.25">
      <c r="A20" s="2">
        <v>289</v>
      </c>
      <c r="B20" s="2" t="s">
        <v>940</v>
      </c>
      <c r="C20" s="2" t="s">
        <v>48</v>
      </c>
      <c r="D20" s="2" t="s">
        <v>379</v>
      </c>
      <c r="E20" s="2" t="s">
        <v>230</v>
      </c>
      <c r="F20" s="2" t="s">
        <v>368</v>
      </c>
      <c r="G20" s="2">
        <v>2003</v>
      </c>
      <c r="H20" s="2" t="s">
        <v>380</v>
      </c>
      <c r="I20" s="5">
        <v>1.2337962962962962E-2</v>
      </c>
      <c r="J20" s="6">
        <v>0.73264540337711082</v>
      </c>
      <c r="K20" s="5">
        <v>1.681712962962963E-2</v>
      </c>
      <c r="L20" s="6">
        <v>0.62904335856847893</v>
      </c>
      <c r="M20" s="5">
        <v>2.521990740740741E-2</v>
      </c>
      <c r="N20" s="6">
        <v>0.72189077558513071</v>
      </c>
      <c r="O20" s="5">
        <v>2.0798611111111111E-2</v>
      </c>
      <c r="P20" s="6">
        <v>0.65887590428491927</v>
      </c>
      <c r="Q20" s="7">
        <v>0.73264540337711082</v>
      </c>
      <c r="R20" s="7">
        <v>0.62904335856847893</v>
      </c>
      <c r="S20" s="7">
        <v>0.72189077558513071</v>
      </c>
      <c r="T20" s="7">
        <v>0.65887590428491927</v>
      </c>
      <c r="U20" s="2">
        <f>LARGE($Q20:$T20,1)</f>
        <v>0.73264540337711082</v>
      </c>
      <c r="V20" s="2">
        <f>LARGE($Q20:$T20,2)</f>
        <v>0.72189077558513071</v>
      </c>
      <c r="W20" s="2">
        <f>U20+V20</f>
        <v>1.4545361789622415</v>
      </c>
    </row>
    <row r="21" spans="1:23" x14ac:dyDescent="0.25">
      <c r="A21">
        <v>227</v>
      </c>
      <c r="B21" t="s">
        <v>940</v>
      </c>
      <c r="C21" t="s">
        <v>98</v>
      </c>
      <c r="D21" t="s">
        <v>287</v>
      </c>
      <c r="E21" t="s">
        <v>242</v>
      </c>
      <c r="F21" t="s">
        <v>269</v>
      </c>
      <c r="G21">
        <v>1985</v>
      </c>
      <c r="H21" t="s">
        <v>270</v>
      </c>
      <c r="I21" s="1">
        <v>0</v>
      </c>
      <c r="J21" s="3">
        <v>0</v>
      </c>
      <c r="K21" s="1">
        <v>1.667824074074074E-2</v>
      </c>
      <c r="L21" s="3">
        <v>0.63428174878556554</v>
      </c>
      <c r="M21" s="1">
        <v>2.5949074074074072E-2</v>
      </c>
      <c r="N21" s="3">
        <v>0.70160570918822485</v>
      </c>
      <c r="O21" s="1">
        <v>1.8229166666666668E-2</v>
      </c>
      <c r="P21" s="3">
        <v>0.75174603174603172</v>
      </c>
      <c r="Q21" s="4">
        <v>0</v>
      </c>
      <c r="R21" s="4">
        <v>0.63428174878556554</v>
      </c>
      <c r="S21" s="4">
        <v>0.70160570918822485</v>
      </c>
      <c r="T21" s="4">
        <v>0.75174603174603172</v>
      </c>
      <c r="U21">
        <f>LARGE($Q21:$T21,1)</f>
        <v>0.75174603174603172</v>
      </c>
      <c r="V21">
        <f>LARGE($Q21:$T21,2)</f>
        <v>0.70160570918822485</v>
      </c>
      <c r="W21">
        <f>U21+V21</f>
        <v>1.4533517409342567</v>
      </c>
    </row>
    <row r="22" spans="1:23" x14ac:dyDescent="0.25">
      <c r="A22">
        <v>449</v>
      </c>
      <c r="B22" t="s">
        <v>940</v>
      </c>
      <c r="C22" t="s">
        <v>17</v>
      </c>
      <c r="D22" t="s">
        <v>607</v>
      </c>
      <c r="E22" t="s">
        <v>196</v>
      </c>
      <c r="F22" t="s">
        <v>591</v>
      </c>
      <c r="G22">
        <v>2004</v>
      </c>
      <c r="H22" t="s">
        <v>608</v>
      </c>
      <c r="I22" s="1">
        <v>1.2650462962962962E-2</v>
      </c>
      <c r="J22" s="3">
        <v>0.71454711802378779</v>
      </c>
      <c r="K22" s="1">
        <v>1.7037037037037038E-2</v>
      </c>
      <c r="L22" s="3">
        <v>0.62092391304347816</v>
      </c>
      <c r="M22" s="1">
        <v>2.8194444444444442E-2</v>
      </c>
      <c r="N22" s="3">
        <v>0.64573070607553362</v>
      </c>
      <c r="O22" s="1">
        <v>1.9490740740740743E-2</v>
      </c>
      <c r="P22" s="3">
        <v>0.70308788598574812</v>
      </c>
      <c r="Q22" s="4">
        <v>0.71454711802378779</v>
      </c>
      <c r="R22" s="4">
        <v>0.62092391304347816</v>
      </c>
      <c r="S22" s="4">
        <v>0.64573070607553362</v>
      </c>
      <c r="T22" s="4">
        <v>0.70308788598574812</v>
      </c>
      <c r="U22">
        <f>LARGE($Q22:$T22,1)</f>
        <v>0.71454711802378779</v>
      </c>
      <c r="V22">
        <f>LARGE($Q22:$T22,2)</f>
        <v>0.70308788598574812</v>
      </c>
      <c r="W22">
        <f>U22+V22</f>
        <v>1.417635004009536</v>
      </c>
    </row>
    <row r="23" spans="1:23" x14ac:dyDescent="0.25">
      <c r="A23">
        <v>360</v>
      </c>
      <c r="B23" t="s">
        <v>940</v>
      </c>
      <c r="C23" t="s">
        <v>98</v>
      </c>
      <c r="D23" t="s">
        <v>474</v>
      </c>
      <c r="E23" t="s">
        <v>475</v>
      </c>
      <c r="F23" t="s">
        <v>463</v>
      </c>
      <c r="G23">
        <v>1978</v>
      </c>
      <c r="H23" t="s">
        <v>467</v>
      </c>
      <c r="I23" s="1">
        <v>1.2604166666666666E-2</v>
      </c>
      <c r="J23" s="3">
        <v>0.71717171717171724</v>
      </c>
      <c r="K23" s="1">
        <v>1.7233796296296296E-2</v>
      </c>
      <c r="L23" s="3">
        <v>0.61383478844862327</v>
      </c>
      <c r="M23" s="1">
        <v>2.9942129629629628E-2</v>
      </c>
      <c r="N23" s="3">
        <v>0.60804020100502509</v>
      </c>
      <c r="O23" s="1">
        <v>2.0196759259259258E-2</v>
      </c>
      <c r="P23" s="3">
        <v>0.67851002865329524</v>
      </c>
      <c r="Q23" s="4">
        <v>0.71717171717171724</v>
      </c>
      <c r="R23" s="4">
        <v>0.61383478844862327</v>
      </c>
      <c r="S23" s="4">
        <v>0.60804020100502509</v>
      </c>
      <c r="T23" s="4">
        <v>0.67851002865329524</v>
      </c>
      <c r="U23">
        <f>LARGE($Q23:$T23,1)</f>
        <v>0.71717171717171724</v>
      </c>
      <c r="V23">
        <f>LARGE($Q23:$T23,2)</f>
        <v>0.67851002865329524</v>
      </c>
      <c r="W23">
        <f>U23+V23</f>
        <v>1.3956817458250126</v>
      </c>
    </row>
    <row r="24" spans="1:23" x14ac:dyDescent="0.25">
      <c r="A24">
        <v>440</v>
      </c>
      <c r="B24" t="s">
        <v>940</v>
      </c>
      <c r="C24" t="s">
        <v>98</v>
      </c>
      <c r="D24" t="s">
        <v>590</v>
      </c>
      <c r="E24" t="s">
        <v>239</v>
      </c>
      <c r="F24" t="s">
        <v>591</v>
      </c>
      <c r="G24">
        <v>1977</v>
      </c>
      <c r="H24" t="s">
        <v>99</v>
      </c>
      <c r="I24" s="1">
        <v>1.283564814814815E-2</v>
      </c>
      <c r="J24" s="3">
        <v>0.70423805229936876</v>
      </c>
      <c r="K24" s="1">
        <v>1.8124999999999999E-2</v>
      </c>
      <c r="L24" s="3">
        <v>0.58365261813537672</v>
      </c>
      <c r="M24" s="1">
        <v>2.7164351851851853E-2</v>
      </c>
      <c r="N24" s="3">
        <v>0.6702172986791648</v>
      </c>
      <c r="O24" s="1">
        <v>0</v>
      </c>
      <c r="P24" s="3">
        <v>0</v>
      </c>
      <c r="Q24" s="4">
        <v>0.70423805229936876</v>
      </c>
      <c r="R24" s="4">
        <v>0.58365261813537672</v>
      </c>
      <c r="S24" s="4">
        <v>0.6702172986791648</v>
      </c>
      <c r="T24" s="4">
        <v>0</v>
      </c>
      <c r="U24">
        <f>LARGE($Q24:$T24,1)</f>
        <v>0.70423805229936876</v>
      </c>
      <c r="V24">
        <f>LARGE($Q24:$T24,2)</f>
        <v>0.6702172986791648</v>
      </c>
      <c r="W24">
        <f>U24+V24</f>
        <v>1.3744553509785336</v>
      </c>
    </row>
    <row r="25" spans="1:23" x14ac:dyDescent="0.25">
      <c r="A25">
        <v>101</v>
      </c>
      <c r="B25" t="s">
        <v>940</v>
      </c>
      <c r="C25" t="s">
        <v>17</v>
      </c>
      <c r="D25" t="s">
        <v>18</v>
      </c>
      <c r="E25" t="s">
        <v>19</v>
      </c>
      <c r="F25" t="s">
        <v>20</v>
      </c>
      <c r="G25">
        <v>2004</v>
      </c>
      <c r="H25" t="s">
        <v>22</v>
      </c>
      <c r="I25" s="1">
        <v>1.4004629629629631E-2</v>
      </c>
      <c r="J25" s="3">
        <v>0.64545454545454539</v>
      </c>
      <c r="K25" s="1">
        <v>1.653935185185185E-2</v>
      </c>
      <c r="L25" s="3">
        <v>0.63960811756473057</v>
      </c>
      <c r="M25" s="1" t="s">
        <v>57</v>
      </c>
      <c r="N25" s="3">
        <v>0.2</v>
      </c>
      <c r="O25" s="1">
        <v>1.9606481481481482E-2</v>
      </c>
      <c r="P25" s="3">
        <v>0.69893742621015353</v>
      </c>
      <c r="Q25" s="4">
        <v>0.64545454545454539</v>
      </c>
      <c r="R25" s="4">
        <v>0.63960811756473057</v>
      </c>
      <c r="S25" s="4">
        <v>0.2</v>
      </c>
      <c r="T25" s="4">
        <v>0.69893742621015353</v>
      </c>
      <c r="U25">
        <f>LARGE($Q25:$T25,1)</f>
        <v>0.69893742621015353</v>
      </c>
      <c r="V25">
        <f>LARGE($Q25:$T25,2)</f>
        <v>0.64545454545454539</v>
      </c>
      <c r="W25">
        <f>U25+V25</f>
        <v>1.3443919716646988</v>
      </c>
    </row>
    <row r="26" spans="1:23" x14ac:dyDescent="0.25">
      <c r="A26">
        <v>655</v>
      </c>
      <c r="B26" t="s">
        <v>940</v>
      </c>
      <c r="C26" t="s">
        <v>98</v>
      </c>
      <c r="D26" t="s">
        <v>850</v>
      </c>
      <c r="E26" t="s">
        <v>102</v>
      </c>
      <c r="F26" t="s">
        <v>591</v>
      </c>
      <c r="G26">
        <v>1997</v>
      </c>
      <c r="H26" t="s">
        <v>243</v>
      </c>
      <c r="I26" s="1">
        <v>0</v>
      </c>
      <c r="J26" s="3">
        <v>0</v>
      </c>
      <c r="K26" s="1">
        <v>1.6423611111111111E-2</v>
      </c>
      <c r="L26" s="3">
        <v>0.64411557434813249</v>
      </c>
      <c r="M26" s="1">
        <v>0</v>
      </c>
      <c r="N26" s="3">
        <v>0</v>
      </c>
      <c r="O26" s="1">
        <v>1.9571759259259257E-2</v>
      </c>
      <c r="P26" s="3">
        <v>0.70017740981667664</v>
      </c>
      <c r="Q26" s="4">
        <v>0</v>
      </c>
      <c r="R26" s="4">
        <v>0.64411557434813249</v>
      </c>
      <c r="S26" s="4">
        <v>0</v>
      </c>
      <c r="T26" s="4">
        <v>0.70017740981667664</v>
      </c>
      <c r="U26">
        <f>LARGE($Q26:$T26,1)</f>
        <v>0.70017740981667664</v>
      </c>
      <c r="V26">
        <f>LARGE($Q26:$T26,2)</f>
        <v>0.64411557434813249</v>
      </c>
      <c r="W26">
        <f>U26+V26</f>
        <v>1.344292984164809</v>
      </c>
    </row>
    <row r="27" spans="1:23" x14ac:dyDescent="0.25">
      <c r="A27">
        <v>125</v>
      </c>
      <c r="B27" t="s">
        <v>940</v>
      </c>
      <c r="C27" t="s">
        <v>48</v>
      </c>
      <c r="D27" t="s">
        <v>94</v>
      </c>
      <c r="E27" t="s">
        <v>95</v>
      </c>
      <c r="F27" t="s">
        <v>78</v>
      </c>
      <c r="G27">
        <v>2003</v>
      </c>
      <c r="H27" t="s">
        <v>96</v>
      </c>
      <c r="I27" s="1">
        <v>1.3611111111111114E-2</v>
      </c>
      <c r="J27" s="3">
        <v>0.66411564625850328</v>
      </c>
      <c r="K27" s="1">
        <v>2.0266203703703703E-2</v>
      </c>
      <c r="L27" s="3">
        <v>0.52198743575099937</v>
      </c>
      <c r="M27" s="1">
        <v>0</v>
      </c>
      <c r="N27" s="3">
        <v>0</v>
      </c>
      <c r="O27" s="1">
        <v>2.0555555555555556E-2</v>
      </c>
      <c r="P27" s="3">
        <v>0.66666666666666663</v>
      </c>
      <c r="Q27" s="4">
        <v>0.66411564625850328</v>
      </c>
      <c r="R27" s="4">
        <v>0.52198743575099937</v>
      </c>
      <c r="S27" s="4">
        <v>0</v>
      </c>
      <c r="T27" s="4">
        <v>0.66666666666666663</v>
      </c>
      <c r="U27">
        <f>LARGE($Q27:$T27,1)</f>
        <v>0.66666666666666663</v>
      </c>
      <c r="V27">
        <f>LARGE($Q27:$T27,2)</f>
        <v>0.66411564625850328</v>
      </c>
      <c r="W27">
        <f>U27+V27</f>
        <v>1.3307823129251699</v>
      </c>
    </row>
    <row r="28" spans="1:23" x14ac:dyDescent="0.25">
      <c r="A28">
        <v>384</v>
      </c>
      <c r="B28" t="s">
        <v>940</v>
      </c>
      <c r="C28" t="s">
        <v>98</v>
      </c>
      <c r="D28" t="s">
        <v>504</v>
      </c>
      <c r="E28" t="s">
        <v>102</v>
      </c>
      <c r="F28" t="s">
        <v>463</v>
      </c>
      <c r="G28">
        <v>1976</v>
      </c>
      <c r="H28" t="s">
        <v>467</v>
      </c>
      <c r="I28" s="1">
        <v>1.4004629629629631E-2</v>
      </c>
      <c r="J28" s="3">
        <v>0.64545454545454539</v>
      </c>
      <c r="K28" s="1">
        <v>1.7997685185185186E-2</v>
      </c>
      <c r="L28" s="3">
        <v>0.58778135048231506</v>
      </c>
      <c r="M28" s="1">
        <v>2.7233796296296298E-2</v>
      </c>
      <c r="N28" s="3">
        <v>0.66850828729281764</v>
      </c>
      <c r="O28" s="1">
        <v>0</v>
      </c>
      <c r="P28" s="3">
        <v>0</v>
      </c>
      <c r="Q28" s="4">
        <v>0.64545454545454539</v>
      </c>
      <c r="R28" s="4">
        <v>0.58778135048231506</v>
      </c>
      <c r="S28" s="4">
        <v>0.66850828729281764</v>
      </c>
      <c r="T28" s="4">
        <v>0</v>
      </c>
      <c r="U28">
        <f>LARGE($Q28:$T28,1)</f>
        <v>0.66850828729281764</v>
      </c>
      <c r="V28">
        <f>LARGE($Q28:$T28,2)</f>
        <v>0.64545454545454539</v>
      </c>
      <c r="W28">
        <f>U28+V28</f>
        <v>1.3139628327473631</v>
      </c>
    </row>
    <row r="29" spans="1:23" x14ac:dyDescent="0.25">
      <c r="A29">
        <v>603</v>
      </c>
      <c r="B29" t="s">
        <v>940</v>
      </c>
      <c r="C29" t="s">
        <v>98</v>
      </c>
      <c r="D29" t="s">
        <v>793</v>
      </c>
      <c r="E29" t="s">
        <v>102</v>
      </c>
      <c r="F29" t="s">
        <v>794</v>
      </c>
      <c r="G29">
        <v>1984</v>
      </c>
      <c r="H29" t="s">
        <v>356</v>
      </c>
      <c r="I29" s="1">
        <v>0</v>
      </c>
      <c r="J29" s="3">
        <v>0</v>
      </c>
      <c r="K29" s="1">
        <v>1.8935185185185183E-2</v>
      </c>
      <c r="L29" s="3">
        <v>0.55867970660146704</v>
      </c>
      <c r="M29" s="1">
        <v>2.988425925925926E-2</v>
      </c>
      <c r="N29" s="3">
        <v>0.60921766072811767</v>
      </c>
      <c r="O29" s="1">
        <v>1.9710648148148147E-2</v>
      </c>
      <c r="P29" s="3">
        <v>0.69524368761009991</v>
      </c>
      <c r="Q29" s="4">
        <v>0</v>
      </c>
      <c r="R29" s="4">
        <v>0.55867970660146704</v>
      </c>
      <c r="S29" s="4">
        <v>0.60921766072811767</v>
      </c>
      <c r="T29" s="4">
        <v>0.69524368761009991</v>
      </c>
      <c r="U29">
        <f>LARGE($Q29:$T29,1)</f>
        <v>0.69524368761009991</v>
      </c>
      <c r="V29">
        <f>LARGE($Q29:$T29,2)</f>
        <v>0.60921766072811767</v>
      </c>
      <c r="W29">
        <f>U29+V29</f>
        <v>1.3044613483382177</v>
      </c>
    </row>
    <row r="30" spans="1:23" x14ac:dyDescent="0.25">
      <c r="A30">
        <v>349</v>
      </c>
      <c r="B30" t="s">
        <v>940</v>
      </c>
      <c r="C30" t="s">
        <v>98</v>
      </c>
      <c r="D30" t="s">
        <v>449</v>
      </c>
      <c r="E30" t="s">
        <v>230</v>
      </c>
      <c r="F30" t="s">
        <v>450</v>
      </c>
      <c r="G30">
        <v>1978</v>
      </c>
      <c r="H30" t="s">
        <v>451</v>
      </c>
      <c r="I30" s="1">
        <v>1.2569444444444446E-2</v>
      </c>
      <c r="J30" s="3">
        <v>0.71915285451197053</v>
      </c>
      <c r="K30" s="1">
        <v>1.8090277777777778E-2</v>
      </c>
      <c r="L30" s="3">
        <v>0.58477287268074207</v>
      </c>
      <c r="M30" s="1">
        <v>0</v>
      </c>
      <c r="N30" s="3">
        <v>0</v>
      </c>
      <c r="O30" s="1">
        <v>0</v>
      </c>
      <c r="P30" s="3">
        <v>0</v>
      </c>
      <c r="Q30" s="4">
        <v>0.71915285451197053</v>
      </c>
      <c r="R30" s="4">
        <v>0.58477287268074207</v>
      </c>
      <c r="S30" s="4">
        <v>0</v>
      </c>
      <c r="T30" s="4">
        <v>0</v>
      </c>
      <c r="U30">
        <f>LARGE($Q30:$T30,1)</f>
        <v>0.71915285451197053</v>
      </c>
      <c r="V30">
        <f>LARGE($Q30:$T30,2)</f>
        <v>0.58477287268074207</v>
      </c>
      <c r="W30">
        <f>U30+V30</f>
        <v>1.3039257271927127</v>
      </c>
    </row>
    <row r="31" spans="1:23" x14ac:dyDescent="0.25">
      <c r="A31">
        <v>126</v>
      </c>
      <c r="B31" t="s">
        <v>940</v>
      </c>
      <c r="C31" t="s">
        <v>48</v>
      </c>
      <c r="D31" t="s">
        <v>97</v>
      </c>
      <c r="E31" t="s">
        <v>95</v>
      </c>
      <c r="F31" t="s">
        <v>78</v>
      </c>
      <c r="G31">
        <v>2002</v>
      </c>
      <c r="H31" t="s">
        <v>91</v>
      </c>
      <c r="I31" s="1">
        <v>1.5266203703703705E-2</v>
      </c>
      <c r="J31" s="3">
        <v>0.59211523881728578</v>
      </c>
      <c r="K31" s="1">
        <v>1.9479166666666669E-2</v>
      </c>
      <c r="L31" s="3">
        <v>0.54307783719548419</v>
      </c>
      <c r="M31" s="1">
        <v>3.3298611111111112E-2</v>
      </c>
      <c r="N31" s="3">
        <v>0.5467500868960723</v>
      </c>
      <c r="O31" s="1">
        <v>1.9791666666666666E-2</v>
      </c>
      <c r="P31" s="3">
        <v>0.69239766081871346</v>
      </c>
      <c r="Q31" s="4">
        <v>0.59211523881728578</v>
      </c>
      <c r="R31" s="4">
        <v>0.54307783719548419</v>
      </c>
      <c r="S31" s="4">
        <v>0.5467500868960723</v>
      </c>
      <c r="T31" s="4">
        <v>0.69239766081871346</v>
      </c>
      <c r="U31">
        <f>LARGE($Q31:$T31,1)</f>
        <v>0.69239766081871346</v>
      </c>
      <c r="V31">
        <f>LARGE($Q31:$T31,2)</f>
        <v>0.59211523881728578</v>
      </c>
      <c r="W31">
        <f>U31+V31</f>
        <v>1.2845128996359994</v>
      </c>
    </row>
    <row r="32" spans="1:23" x14ac:dyDescent="0.25">
      <c r="A32">
        <v>192</v>
      </c>
      <c r="B32" t="s">
        <v>940</v>
      </c>
      <c r="C32" t="s">
        <v>98</v>
      </c>
      <c r="D32" t="s">
        <v>241</v>
      </c>
      <c r="E32" t="s">
        <v>242</v>
      </c>
      <c r="F32" t="s">
        <v>234</v>
      </c>
      <c r="G32">
        <v>1988</v>
      </c>
      <c r="H32" t="s">
        <v>243</v>
      </c>
      <c r="I32" s="1">
        <v>0</v>
      </c>
      <c r="J32" s="3">
        <v>0</v>
      </c>
      <c r="K32" s="1">
        <v>2.0509259259259258E-2</v>
      </c>
      <c r="L32" s="3">
        <v>0.51580135440180586</v>
      </c>
      <c r="M32" s="1">
        <v>2.4733796296296295E-2</v>
      </c>
      <c r="N32" s="3">
        <v>0.73607861488067383</v>
      </c>
      <c r="O32" s="1">
        <v>0</v>
      </c>
      <c r="P32" s="3">
        <v>0</v>
      </c>
      <c r="Q32" s="4">
        <v>0</v>
      </c>
      <c r="R32" s="4">
        <v>0.51580135440180586</v>
      </c>
      <c r="S32" s="4">
        <v>0.73607861488067383</v>
      </c>
      <c r="T32" s="4">
        <v>0</v>
      </c>
      <c r="U32">
        <f>LARGE($Q32:$T32,1)</f>
        <v>0.73607861488067383</v>
      </c>
      <c r="V32">
        <f>LARGE($Q32:$T32,2)</f>
        <v>0.51580135440180586</v>
      </c>
      <c r="W32">
        <f>U32+V32</f>
        <v>1.2518799692824798</v>
      </c>
    </row>
    <row r="33" spans="1:23" x14ac:dyDescent="0.25">
      <c r="A33">
        <v>451</v>
      </c>
      <c r="B33" t="s">
        <v>940</v>
      </c>
      <c r="C33" t="s">
        <v>98</v>
      </c>
      <c r="D33" t="s">
        <v>611</v>
      </c>
      <c r="E33" t="s">
        <v>196</v>
      </c>
      <c r="F33" t="s">
        <v>591</v>
      </c>
      <c r="G33">
        <v>1981</v>
      </c>
      <c r="H33" t="s">
        <v>563</v>
      </c>
      <c r="I33" s="1">
        <v>1.5810185185185184E-2</v>
      </c>
      <c r="J33" s="3">
        <v>0.5717423133235725</v>
      </c>
      <c r="K33" s="1">
        <v>1.8148148148148146E-2</v>
      </c>
      <c r="L33" s="3">
        <v>0.58290816326530615</v>
      </c>
      <c r="M33" s="1">
        <v>3.0659722222222224E-2</v>
      </c>
      <c r="N33" s="3">
        <v>0.59380898452246123</v>
      </c>
      <c r="O33" s="1">
        <v>2.0844907407407406E-2</v>
      </c>
      <c r="P33" s="3">
        <v>0.65741254858412002</v>
      </c>
      <c r="Q33" s="4">
        <v>0.5717423133235725</v>
      </c>
      <c r="R33" s="4">
        <v>0.58290816326530615</v>
      </c>
      <c r="S33" s="4">
        <v>0.59380898452246123</v>
      </c>
      <c r="T33" s="4">
        <v>0.65741254858412002</v>
      </c>
      <c r="U33">
        <f>LARGE($Q33:$T33,1)</f>
        <v>0.65741254858412002</v>
      </c>
      <c r="V33">
        <f>LARGE($Q33:$T33,2)</f>
        <v>0.59380898452246123</v>
      </c>
      <c r="W33">
        <f>U33+V33</f>
        <v>1.2512215331065812</v>
      </c>
    </row>
    <row r="34" spans="1:23" x14ac:dyDescent="0.25">
      <c r="A34">
        <v>394</v>
      </c>
      <c r="B34" t="s">
        <v>940</v>
      </c>
      <c r="C34" t="s">
        <v>98</v>
      </c>
      <c r="D34" t="s">
        <v>519</v>
      </c>
      <c r="E34" t="s">
        <v>520</v>
      </c>
      <c r="F34" t="s">
        <v>517</v>
      </c>
      <c r="G34">
        <v>1981</v>
      </c>
      <c r="H34" t="s">
        <v>168</v>
      </c>
      <c r="I34" s="1">
        <v>0</v>
      </c>
      <c r="J34" s="3">
        <v>0</v>
      </c>
      <c r="K34" s="1">
        <v>1.8043981481481484E-2</v>
      </c>
      <c r="L34" s="3">
        <v>0.58627325208466952</v>
      </c>
      <c r="M34" s="1">
        <v>2.7604166666666666E-2</v>
      </c>
      <c r="N34" s="3">
        <v>0.65953878406708588</v>
      </c>
      <c r="O34" s="1">
        <v>0</v>
      </c>
      <c r="P34" s="3">
        <v>0</v>
      </c>
      <c r="Q34" s="4">
        <v>0</v>
      </c>
      <c r="R34" s="4">
        <v>0.58627325208466952</v>
      </c>
      <c r="S34" s="4">
        <v>0.65953878406708588</v>
      </c>
      <c r="T34" s="4">
        <v>0</v>
      </c>
      <c r="U34">
        <f>LARGE($Q34:$T34,1)</f>
        <v>0.65953878406708588</v>
      </c>
      <c r="V34">
        <f>LARGE($Q34:$T34,2)</f>
        <v>0.58627325208466952</v>
      </c>
      <c r="W34">
        <f>U34+V34</f>
        <v>1.2458120361517553</v>
      </c>
    </row>
    <row r="35" spans="1:23" x14ac:dyDescent="0.25">
      <c r="A35">
        <v>613</v>
      </c>
      <c r="B35" t="s">
        <v>940</v>
      </c>
      <c r="C35" t="s">
        <v>98</v>
      </c>
      <c r="D35" t="s">
        <v>804</v>
      </c>
      <c r="E35" t="s">
        <v>104</v>
      </c>
      <c r="F35" t="s">
        <v>805</v>
      </c>
      <c r="G35">
        <v>2000</v>
      </c>
      <c r="H35" t="s">
        <v>806</v>
      </c>
      <c r="I35" s="1">
        <v>0</v>
      </c>
      <c r="J35" s="3">
        <v>0</v>
      </c>
      <c r="K35" s="1">
        <v>1.7997685185185186E-2</v>
      </c>
      <c r="L35" s="3">
        <v>0.58778135048231506</v>
      </c>
      <c r="M35" s="1">
        <v>2.9363425925925921E-2</v>
      </c>
      <c r="N35" s="3">
        <v>0.62002364998029169</v>
      </c>
      <c r="O35" s="1">
        <v>2.207175925925926E-2</v>
      </c>
      <c r="P35" s="3">
        <v>0.62087047718930255</v>
      </c>
      <c r="Q35" s="4">
        <v>0</v>
      </c>
      <c r="R35" s="4">
        <v>0.58778135048231506</v>
      </c>
      <c r="S35" s="4">
        <v>0.62002364998029169</v>
      </c>
      <c r="T35" s="4">
        <v>0.62087047718930255</v>
      </c>
      <c r="U35">
        <f>LARGE($Q35:$T35,1)</f>
        <v>0.62087047718930255</v>
      </c>
      <c r="V35">
        <f>LARGE($Q35:$T35,2)</f>
        <v>0.62002364998029169</v>
      </c>
      <c r="W35">
        <f>U35+V35</f>
        <v>1.2408941271695944</v>
      </c>
    </row>
    <row r="36" spans="1:23" x14ac:dyDescent="0.25">
      <c r="A36">
        <v>395</v>
      </c>
      <c r="B36" t="s">
        <v>940</v>
      </c>
      <c r="C36" t="s">
        <v>98</v>
      </c>
      <c r="D36" t="s">
        <v>521</v>
      </c>
      <c r="E36" t="s">
        <v>522</v>
      </c>
      <c r="F36" t="s">
        <v>517</v>
      </c>
      <c r="G36">
        <v>1978</v>
      </c>
      <c r="H36" t="s">
        <v>168</v>
      </c>
      <c r="I36" s="1">
        <v>0</v>
      </c>
      <c r="J36" s="3">
        <v>0</v>
      </c>
      <c r="K36" s="1">
        <v>2.1354166666666664E-2</v>
      </c>
      <c r="L36" s="3">
        <v>0.49539295392953936</v>
      </c>
      <c r="M36" s="1">
        <v>2.8692129629629633E-2</v>
      </c>
      <c r="N36" s="3">
        <v>0.63453005244050009</v>
      </c>
      <c r="O36" s="1">
        <v>2.2638888888888889E-2</v>
      </c>
      <c r="P36" s="3">
        <v>0.60531697341513291</v>
      </c>
      <c r="Q36" s="4">
        <v>0</v>
      </c>
      <c r="R36" s="4">
        <v>0.49539295392953936</v>
      </c>
      <c r="S36" s="4">
        <v>0.63453005244050009</v>
      </c>
      <c r="T36" s="4">
        <v>0.60531697341513291</v>
      </c>
      <c r="U36">
        <f>LARGE($Q36:$T36,1)</f>
        <v>0.63453005244050009</v>
      </c>
      <c r="V36">
        <f>LARGE($Q36:$T36,2)</f>
        <v>0.60531697341513291</v>
      </c>
      <c r="W36">
        <f>U36+V36</f>
        <v>1.2398470258556329</v>
      </c>
    </row>
    <row r="37" spans="1:23" x14ac:dyDescent="0.25">
      <c r="A37">
        <v>361</v>
      </c>
      <c r="B37" t="s">
        <v>940</v>
      </c>
      <c r="C37" t="s">
        <v>98</v>
      </c>
      <c r="D37" t="s">
        <v>472</v>
      </c>
      <c r="E37" t="s">
        <v>476</v>
      </c>
      <c r="F37" t="s">
        <v>463</v>
      </c>
      <c r="G37">
        <v>1979</v>
      </c>
      <c r="H37" t="s">
        <v>467</v>
      </c>
      <c r="I37" s="1">
        <v>1.4398148148148148E-2</v>
      </c>
      <c r="J37" s="3">
        <v>0.62781350482315113</v>
      </c>
      <c r="K37" s="1">
        <v>2.0914351851851851E-2</v>
      </c>
      <c r="L37" s="3">
        <v>0.50581073602656335</v>
      </c>
      <c r="M37" s="1">
        <v>3.2627314814814817E-2</v>
      </c>
      <c r="N37" s="3">
        <v>0.55799929052855612</v>
      </c>
      <c r="O37" s="1">
        <v>2.2442129629629631E-2</v>
      </c>
      <c r="P37" s="3">
        <v>0.61062403300670443</v>
      </c>
      <c r="Q37" s="4">
        <v>0.62781350482315113</v>
      </c>
      <c r="R37" s="4">
        <v>0.50581073602656335</v>
      </c>
      <c r="S37" s="4">
        <v>0.55799929052855612</v>
      </c>
      <c r="T37" s="4">
        <v>0.61062403300670443</v>
      </c>
      <c r="U37">
        <f>LARGE($Q37:$T37,1)</f>
        <v>0.62781350482315113</v>
      </c>
      <c r="V37">
        <f>LARGE($Q37:$T37,2)</f>
        <v>0.61062403300670443</v>
      </c>
      <c r="W37">
        <f>U37+V37</f>
        <v>1.2384375378298556</v>
      </c>
    </row>
    <row r="38" spans="1:23" s="2" customFormat="1" x14ac:dyDescent="0.25">
      <c r="A38" s="2">
        <v>452</v>
      </c>
      <c r="B38" s="2" t="s">
        <v>940</v>
      </c>
      <c r="C38" s="2" t="s">
        <v>251</v>
      </c>
      <c r="D38" s="2" t="s">
        <v>598</v>
      </c>
      <c r="E38" s="2" t="s">
        <v>104</v>
      </c>
      <c r="F38" s="2" t="s">
        <v>591</v>
      </c>
      <c r="G38" s="2">
        <v>1975</v>
      </c>
      <c r="H38" s="2" t="s">
        <v>563</v>
      </c>
      <c r="I38" s="5">
        <v>1.4537037037037038E-2</v>
      </c>
      <c r="J38" s="6">
        <v>0.62181528662420382</v>
      </c>
      <c r="K38" s="5">
        <v>2.0671296296296295E-2</v>
      </c>
      <c r="L38" s="6">
        <v>0.51175811870100785</v>
      </c>
      <c r="M38" s="5">
        <v>3.0092592592592591E-2</v>
      </c>
      <c r="N38" s="6">
        <v>0.60499999999999998</v>
      </c>
      <c r="O38" s="5">
        <v>2.3252314814814812E-2</v>
      </c>
      <c r="P38" s="6">
        <v>0.58934793429566956</v>
      </c>
      <c r="Q38" s="7">
        <v>0.62181528662420382</v>
      </c>
      <c r="R38" s="7">
        <v>0.51175811870100785</v>
      </c>
      <c r="S38" s="7">
        <v>0.60499999999999998</v>
      </c>
      <c r="T38" s="7">
        <v>0.58934793429566956</v>
      </c>
      <c r="U38" s="2">
        <f>LARGE($Q38:$T38,1)</f>
        <v>0.62181528662420382</v>
      </c>
      <c r="V38" s="2">
        <f>LARGE($Q38:$T38,2)</f>
        <v>0.60499999999999998</v>
      </c>
      <c r="W38" s="2">
        <f>U38+V38</f>
        <v>1.2268152866242037</v>
      </c>
    </row>
    <row r="39" spans="1:23" x14ac:dyDescent="0.25">
      <c r="A39">
        <v>196</v>
      </c>
      <c r="B39" t="s">
        <v>940</v>
      </c>
      <c r="C39" t="s">
        <v>98</v>
      </c>
      <c r="D39" t="s">
        <v>233</v>
      </c>
      <c r="E39" t="s">
        <v>247</v>
      </c>
      <c r="F39" t="s">
        <v>234</v>
      </c>
      <c r="G39">
        <v>1984</v>
      </c>
      <c r="H39" t="s">
        <v>243</v>
      </c>
      <c r="I39" s="1">
        <v>1.7164351851851851E-2</v>
      </c>
      <c r="J39" s="3">
        <v>0.52663519892110588</v>
      </c>
      <c r="K39" s="1">
        <v>0</v>
      </c>
      <c r="L39" s="3">
        <v>0</v>
      </c>
      <c r="M39" s="1">
        <v>3.1516203703703706E-2</v>
      </c>
      <c r="N39" s="3">
        <v>0.57767168564083726</v>
      </c>
      <c r="O39" s="1">
        <v>2.1412037037037035E-2</v>
      </c>
      <c r="P39" s="3">
        <v>0.64000000000000012</v>
      </c>
      <c r="Q39" s="4">
        <v>0.52663519892110588</v>
      </c>
      <c r="R39" s="4">
        <v>0</v>
      </c>
      <c r="S39" s="4">
        <v>0.57767168564083726</v>
      </c>
      <c r="T39" s="4">
        <v>0.64000000000000012</v>
      </c>
      <c r="U39">
        <f>LARGE($Q39:$T39,1)</f>
        <v>0.64000000000000012</v>
      </c>
      <c r="V39">
        <f>LARGE($Q39:$T39,2)</f>
        <v>0.57767168564083726</v>
      </c>
      <c r="W39">
        <f>U39+V39</f>
        <v>1.2176716856408374</v>
      </c>
    </row>
    <row r="40" spans="1:23" x14ac:dyDescent="0.25">
      <c r="A40">
        <v>109</v>
      </c>
      <c r="B40" t="s">
        <v>940</v>
      </c>
      <c r="C40" t="s">
        <v>48</v>
      </c>
      <c r="D40" t="s">
        <v>49</v>
      </c>
      <c r="E40" t="s">
        <v>50</v>
      </c>
      <c r="F40" t="s">
        <v>35</v>
      </c>
      <c r="G40">
        <v>2002</v>
      </c>
      <c r="H40" t="s">
        <v>43</v>
      </c>
      <c r="I40" s="1">
        <v>0</v>
      </c>
      <c r="J40" s="3">
        <v>0</v>
      </c>
      <c r="K40" s="1">
        <v>1.6747685185185185E-2</v>
      </c>
      <c r="L40" s="3">
        <v>0.63165169315825842</v>
      </c>
      <c r="M40" s="1">
        <v>3.5289351851851856E-2</v>
      </c>
      <c r="N40" s="3">
        <v>0.51590685470646103</v>
      </c>
      <c r="O40" s="1">
        <v>2.5011574074074075E-2</v>
      </c>
      <c r="P40" s="3">
        <v>0.54789449329014339</v>
      </c>
      <c r="Q40" s="4">
        <v>0</v>
      </c>
      <c r="R40" s="4">
        <v>0.63165169315825842</v>
      </c>
      <c r="S40" s="4">
        <v>0.51590685470646103</v>
      </c>
      <c r="T40" s="4">
        <v>0.54789449329014339</v>
      </c>
      <c r="U40">
        <f>LARGE($Q40:$T40,1)</f>
        <v>0.63165169315825842</v>
      </c>
      <c r="V40">
        <f>LARGE($Q40:$T40,2)</f>
        <v>0.54789449329014339</v>
      </c>
      <c r="W40">
        <f>U40+V40</f>
        <v>1.1795461864484018</v>
      </c>
    </row>
    <row r="41" spans="1:23" x14ac:dyDescent="0.25">
      <c r="A41">
        <v>290</v>
      </c>
      <c r="B41" t="s">
        <v>940</v>
      </c>
      <c r="C41" t="s">
        <v>98</v>
      </c>
      <c r="D41" t="s">
        <v>381</v>
      </c>
      <c r="E41" t="s">
        <v>173</v>
      </c>
      <c r="F41" t="s">
        <v>368</v>
      </c>
      <c r="G41">
        <v>1980</v>
      </c>
      <c r="H41" t="s">
        <v>382</v>
      </c>
      <c r="I41" s="1">
        <v>1.5532407407407406E-2</v>
      </c>
      <c r="J41" s="3">
        <v>0.58196721311475419</v>
      </c>
      <c r="K41" s="1">
        <v>1.9953703703703706E-2</v>
      </c>
      <c r="L41" s="3">
        <v>0.53016241299303934</v>
      </c>
      <c r="M41" s="1">
        <v>0</v>
      </c>
      <c r="N41" s="3">
        <v>0</v>
      </c>
      <c r="O41" s="1">
        <v>2.4131944444444445E-2</v>
      </c>
      <c r="P41" s="3">
        <v>0.56786570743405274</v>
      </c>
      <c r="Q41" s="4">
        <v>0.58196721311475419</v>
      </c>
      <c r="R41" s="4">
        <v>0.53016241299303934</v>
      </c>
      <c r="S41" s="4">
        <v>0</v>
      </c>
      <c r="T41" s="4">
        <v>0.56786570743405274</v>
      </c>
      <c r="U41">
        <f>LARGE($Q41:$T41,1)</f>
        <v>0.58196721311475419</v>
      </c>
      <c r="V41">
        <f>LARGE($Q41:$T41,2)</f>
        <v>0.56786570743405274</v>
      </c>
      <c r="W41">
        <f>U41+V41</f>
        <v>1.1498329205488069</v>
      </c>
    </row>
    <row r="42" spans="1:23" x14ac:dyDescent="0.25">
      <c r="A42">
        <v>224</v>
      </c>
      <c r="B42" t="s">
        <v>940</v>
      </c>
      <c r="C42" t="s">
        <v>98</v>
      </c>
      <c r="D42" t="s">
        <v>284</v>
      </c>
      <c r="E42" t="s">
        <v>285</v>
      </c>
      <c r="F42" t="s">
        <v>269</v>
      </c>
      <c r="G42">
        <v>1984</v>
      </c>
      <c r="H42" t="s">
        <v>270</v>
      </c>
      <c r="I42" s="1">
        <v>1.6967592592592593E-2</v>
      </c>
      <c r="J42" s="3">
        <v>0.53274215552523874</v>
      </c>
      <c r="K42" s="1">
        <v>1.8622685185185183E-2</v>
      </c>
      <c r="L42" s="3">
        <v>0.56805469235550032</v>
      </c>
      <c r="M42" s="1" t="s">
        <v>57</v>
      </c>
      <c r="N42" s="3">
        <v>0.2</v>
      </c>
      <c r="O42" s="1" t="s">
        <v>57</v>
      </c>
      <c r="P42" s="3">
        <v>0.2</v>
      </c>
      <c r="Q42" s="4">
        <v>0.53274215552523874</v>
      </c>
      <c r="R42" s="4">
        <v>0.56805469235550032</v>
      </c>
      <c r="S42" s="4">
        <v>0.2</v>
      </c>
      <c r="T42" s="4">
        <v>0.2</v>
      </c>
      <c r="U42">
        <f>LARGE($Q42:$T42,1)</f>
        <v>0.56805469235550032</v>
      </c>
      <c r="V42">
        <f>LARGE($Q42:$T42,2)</f>
        <v>0.53274215552523874</v>
      </c>
      <c r="W42">
        <f>U42+V42</f>
        <v>1.1007968478807391</v>
      </c>
    </row>
    <row r="43" spans="1:23" x14ac:dyDescent="0.25">
      <c r="A43">
        <v>647</v>
      </c>
      <c r="B43" t="s">
        <v>940</v>
      </c>
      <c r="C43" t="s">
        <v>98</v>
      </c>
      <c r="D43" t="s">
        <v>840</v>
      </c>
      <c r="E43" t="s">
        <v>242</v>
      </c>
      <c r="F43" t="s">
        <v>517</v>
      </c>
      <c r="G43">
        <v>2001</v>
      </c>
      <c r="H43" t="s">
        <v>168</v>
      </c>
      <c r="I43" s="1">
        <v>0</v>
      </c>
      <c r="J43" s="3">
        <v>0</v>
      </c>
      <c r="K43" s="1">
        <v>2.3969907407407409E-2</v>
      </c>
      <c r="L43" s="3">
        <v>0.44133268952197002</v>
      </c>
      <c r="M43" s="1">
        <v>3.0428240740740742E-2</v>
      </c>
      <c r="N43" s="3">
        <v>0.59832635983263593</v>
      </c>
      <c r="O43" s="1">
        <v>0</v>
      </c>
      <c r="P43" s="3">
        <v>0</v>
      </c>
      <c r="Q43" s="4">
        <v>0</v>
      </c>
      <c r="R43" s="4">
        <v>0.44133268952197002</v>
      </c>
      <c r="S43" s="4">
        <v>0.59832635983263593</v>
      </c>
      <c r="T43" s="4">
        <v>0</v>
      </c>
      <c r="U43">
        <f>LARGE($Q43:$T43,1)</f>
        <v>0.59832635983263593</v>
      </c>
      <c r="V43">
        <f>LARGE($Q43:$T43,2)</f>
        <v>0.44133268952197002</v>
      </c>
      <c r="W43">
        <f>U43+V43</f>
        <v>1.0396590493546061</v>
      </c>
    </row>
    <row r="44" spans="1:23" x14ac:dyDescent="0.25">
      <c r="A44">
        <v>450</v>
      </c>
      <c r="B44" t="s">
        <v>940</v>
      </c>
      <c r="C44" t="s">
        <v>98</v>
      </c>
      <c r="D44" t="s">
        <v>609</v>
      </c>
      <c r="E44" t="s">
        <v>377</v>
      </c>
      <c r="F44" t="s">
        <v>591</v>
      </c>
      <c r="G44">
        <v>2000</v>
      </c>
      <c r="H44" t="s">
        <v>610</v>
      </c>
      <c r="I44" s="1">
        <v>1.8761574074074073E-2</v>
      </c>
      <c r="J44" s="3">
        <v>0.48180135718692169</v>
      </c>
      <c r="K44" s="1">
        <v>1.9398148148148147E-2</v>
      </c>
      <c r="L44" s="3">
        <v>0.54534606205250591</v>
      </c>
      <c r="M44" s="1">
        <v>0</v>
      </c>
      <c r="N44" s="3">
        <v>0</v>
      </c>
      <c r="O44" s="1" t="s">
        <v>57</v>
      </c>
      <c r="P44" s="3">
        <v>0.2</v>
      </c>
      <c r="Q44" s="4">
        <v>0.48180135718692169</v>
      </c>
      <c r="R44" s="4">
        <v>0.54534606205250591</v>
      </c>
      <c r="S44" s="4">
        <v>0</v>
      </c>
      <c r="T44" s="4">
        <v>0.2</v>
      </c>
      <c r="U44">
        <f>LARGE($Q44:$T44,1)</f>
        <v>0.54534606205250591</v>
      </c>
      <c r="V44">
        <f>LARGE($Q44:$T44,2)</f>
        <v>0.48180135718692169</v>
      </c>
      <c r="W44">
        <f>U44+V44</f>
        <v>1.0271474192394277</v>
      </c>
    </row>
    <row r="45" spans="1:23" x14ac:dyDescent="0.25">
      <c r="A45">
        <v>610</v>
      </c>
      <c r="B45" t="s">
        <v>940</v>
      </c>
      <c r="C45" t="s">
        <v>98</v>
      </c>
      <c r="D45" t="s">
        <v>800</v>
      </c>
      <c r="E45" t="s">
        <v>173</v>
      </c>
      <c r="F45" t="s">
        <v>227</v>
      </c>
      <c r="G45">
        <v>1997</v>
      </c>
      <c r="H45" t="s">
        <v>231</v>
      </c>
      <c r="I45" s="1">
        <v>0</v>
      </c>
      <c r="J45" s="3">
        <v>0</v>
      </c>
      <c r="K45" s="1">
        <v>1.0578703703703703E-2</v>
      </c>
      <c r="L45" s="3">
        <v>1</v>
      </c>
      <c r="M45" s="1">
        <v>0</v>
      </c>
      <c r="N45" s="3">
        <v>0</v>
      </c>
      <c r="O45" s="1">
        <v>0</v>
      </c>
      <c r="P45" s="3">
        <v>0</v>
      </c>
      <c r="Q45" s="4">
        <v>0</v>
      </c>
      <c r="R45" s="4">
        <v>1</v>
      </c>
      <c r="S45" s="4">
        <v>0</v>
      </c>
      <c r="T45" s="4">
        <v>0</v>
      </c>
      <c r="U45">
        <f>LARGE($Q45:$T45,1)</f>
        <v>1</v>
      </c>
      <c r="V45">
        <f>LARGE($Q45:$T45,2)</f>
        <v>0</v>
      </c>
      <c r="W45">
        <f>U45+V45</f>
        <v>1</v>
      </c>
    </row>
    <row r="46" spans="1:23" x14ac:dyDescent="0.25">
      <c r="A46">
        <v>695</v>
      </c>
      <c r="B46" t="s">
        <v>940</v>
      </c>
      <c r="C46" t="s">
        <v>17</v>
      </c>
      <c r="D46" t="s">
        <v>915</v>
      </c>
      <c r="E46" t="s">
        <v>46</v>
      </c>
      <c r="F46" t="s">
        <v>463</v>
      </c>
      <c r="G46">
        <v>2005</v>
      </c>
      <c r="H46" t="s">
        <v>916</v>
      </c>
      <c r="I46" s="1">
        <v>0</v>
      </c>
      <c r="J46" s="3">
        <v>0</v>
      </c>
      <c r="K46" s="1">
        <v>0</v>
      </c>
      <c r="L46" s="3">
        <v>0</v>
      </c>
      <c r="M46" s="1">
        <v>0</v>
      </c>
      <c r="N46" s="3">
        <v>0</v>
      </c>
      <c r="O46" s="1">
        <v>1.4027777777777778E-2</v>
      </c>
      <c r="P46" s="3">
        <v>0.97689768976897695</v>
      </c>
      <c r="Q46" s="4">
        <v>0</v>
      </c>
      <c r="R46" s="4">
        <v>0</v>
      </c>
      <c r="S46" s="4">
        <v>0</v>
      </c>
      <c r="T46" s="4">
        <v>0.97689768976897695</v>
      </c>
      <c r="U46">
        <f>LARGE($Q46:$T46,1)</f>
        <v>0.97689768976897695</v>
      </c>
      <c r="V46">
        <f>LARGE($Q46:$T46,2)</f>
        <v>0</v>
      </c>
      <c r="W46">
        <f>U46+V46</f>
        <v>0.97689768976897695</v>
      </c>
    </row>
    <row r="47" spans="1:23" x14ac:dyDescent="0.25">
      <c r="A47">
        <v>199</v>
      </c>
      <c r="B47" t="s">
        <v>940</v>
      </c>
      <c r="C47" t="s">
        <v>251</v>
      </c>
      <c r="D47" t="s">
        <v>252</v>
      </c>
      <c r="E47" t="s">
        <v>102</v>
      </c>
      <c r="F47" t="s">
        <v>234</v>
      </c>
      <c r="G47">
        <v>1973</v>
      </c>
      <c r="H47" t="s">
        <v>243</v>
      </c>
      <c r="I47" s="1">
        <v>0</v>
      </c>
      <c r="J47" s="3">
        <v>0</v>
      </c>
      <c r="K47" s="1">
        <v>2.4548611111111115E-2</v>
      </c>
      <c r="L47" s="3">
        <v>0.43092880716643084</v>
      </c>
      <c r="M47" s="1">
        <v>3.5381944444444445E-2</v>
      </c>
      <c r="N47" s="3">
        <v>0.5145567549885508</v>
      </c>
      <c r="O47" s="1" t="s">
        <v>57</v>
      </c>
      <c r="P47" s="3">
        <v>0.2</v>
      </c>
      <c r="Q47" s="4">
        <v>0</v>
      </c>
      <c r="R47" s="4">
        <v>0.43092880716643084</v>
      </c>
      <c r="S47" s="4">
        <v>0.5145567549885508</v>
      </c>
      <c r="T47" s="4">
        <v>0.2</v>
      </c>
      <c r="U47">
        <f>LARGE($Q47:$T47,1)</f>
        <v>0.5145567549885508</v>
      </c>
      <c r="V47">
        <f>LARGE($Q47:$T47,2)</f>
        <v>0.43092880716643084</v>
      </c>
      <c r="W47">
        <f>U47+V47</f>
        <v>0.94548556215498158</v>
      </c>
    </row>
    <row r="48" spans="1:23" x14ac:dyDescent="0.25">
      <c r="A48">
        <v>622</v>
      </c>
      <c r="B48" t="s">
        <v>940</v>
      </c>
      <c r="C48" t="s">
        <v>251</v>
      </c>
      <c r="D48" t="s">
        <v>815</v>
      </c>
      <c r="E48" t="s">
        <v>173</v>
      </c>
      <c r="F48" t="s">
        <v>368</v>
      </c>
      <c r="G48">
        <v>1971</v>
      </c>
      <c r="H48" t="s">
        <v>374</v>
      </c>
      <c r="I48" s="1">
        <v>0</v>
      </c>
      <c r="J48" s="3">
        <v>0</v>
      </c>
      <c r="K48" s="1">
        <v>2.4664351851851851E-2</v>
      </c>
      <c r="L48" s="3">
        <v>0.42890661661191926</v>
      </c>
      <c r="M48" s="1">
        <v>3.8055555555555558E-2</v>
      </c>
      <c r="N48" s="3">
        <v>0.47840632603406319</v>
      </c>
      <c r="O48" s="1">
        <v>3.0648148148148147E-2</v>
      </c>
      <c r="P48" s="3">
        <v>0.44712990936555896</v>
      </c>
      <c r="Q48" s="4">
        <v>0</v>
      </c>
      <c r="R48" s="4">
        <v>0.42890661661191926</v>
      </c>
      <c r="S48" s="4">
        <v>0.47840632603406319</v>
      </c>
      <c r="T48" s="4">
        <v>0.44712990936555896</v>
      </c>
      <c r="U48">
        <f>LARGE($Q48:$T48,1)</f>
        <v>0.47840632603406319</v>
      </c>
      <c r="V48">
        <f>LARGE($Q48:$T48,2)</f>
        <v>0.44712990936555896</v>
      </c>
      <c r="W48">
        <f>U48+V48</f>
        <v>0.92553623539962215</v>
      </c>
    </row>
    <row r="49" spans="1:23" x14ac:dyDescent="0.25">
      <c r="A49">
        <v>131</v>
      </c>
      <c r="B49" t="s">
        <v>940</v>
      </c>
      <c r="C49" t="s">
        <v>98</v>
      </c>
      <c r="D49" t="s">
        <v>749</v>
      </c>
      <c r="E49" t="s">
        <v>750</v>
      </c>
      <c r="F49" t="s">
        <v>751</v>
      </c>
      <c r="G49">
        <v>1981</v>
      </c>
      <c r="H49" t="s">
        <v>21</v>
      </c>
      <c r="I49" s="1">
        <v>0</v>
      </c>
      <c r="J49" s="3">
        <v>0</v>
      </c>
      <c r="K49" s="1">
        <v>1.5162037037037036E-2</v>
      </c>
      <c r="L49" s="3">
        <v>0.6977099236641221</v>
      </c>
      <c r="M49" s="1">
        <v>0</v>
      </c>
      <c r="N49" s="3">
        <v>0</v>
      </c>
      <c r="O49" s="1">
        <v>0</v>
      </c>
      <c r="P49" s="3">
        <v>0</v>
      </c>
      <c r="Q49" s="4">
        <v>0</v>
      </c>
      <c r="R49" s="4">
        <v>0.6977099236641221</v>
      </c>
      <c r="S49" s="4">
        <v>0</v>
      </c>
      <c r="T49" s="4">
        <v>0</v>
      </c>
      <c r="U49">
        <f>LARGE($Q49:$T49,1)</f>
        <v>0.6977099236641221</v>
      </c>
      <c r="V49">
        <f>LARGE($Q49:$T49,2)</f>
        <v>0</v>
      </c>
      <c r="W49">
        <f>U49+V49</f>
        <v>0.6977099236641221</v>
      </c>
    </row>
    <row r="50" spans="1:23" x14ac:dyDescent="0.25">
      <c r="A50">
        <v>186</v>
      </c>
      <c r="B50" t="s">
        <v>940</v>
      </c>
      <c r="C50" t="s">
        <v>98</v>
      </c>
      <c r="D50" t="s">
        <v>229</v>
      </c>
      <c r="E50" t="s">
        <v>230</v>
      </c>
      <c r="F50" t="s">
        <v>227</v>
      </c>
      <c r="G50">
        <v>1994</v>
      </c>
      <c r="H50" t="s">
        <v>231</v>
      </c>
      <c r="I50" s="1">
        <v>1.329861111111111E-2</v>
      </c>
      <c r="J50" s="3">
        <v>0.67972149695387307</v>
      </c>
      <c r="K50" s="1">
        <v>0</v>
      </c>
      <c r="L50" s="3">
        <v>0</v>
      </c>
      <c r="M50" s="1">
        <v>0</v>
      </c>
      <c r="N50" s="3">
        <v>0</v>
      </c>
      <c r="O50" s="1">
        <v>0</v>
      </c>
      <c r="P50" s="3">
        <v>0</v>
      </c>
      <c r="Q50" s="4">
        <v>0.67972149695387307</v>
      </c>
      <c r="R50" s="4">
        <v>0</v>
      </c>
      <c r="S50" s="4">
        <v>0</v>
      </c>
      <c r="T50" s="4">
        <v>0</v>
      </c>
      <c r="U50">
        <f>LARGE($Q50:$T50,1)</f>
        <v>0.67972149695387307</v>
      </c>
      <c r="V50">
        <f>LARGE($Q50:$T50,2)</f>
        <v>0</v>
      </c>
      <c r="W50">
        <f>U50+V50</f>
        <v>0.67972149695387307</v>
      </c>
    </row>
    <row r="51" spans="1:23" x14ac:dyDescent="0.25">
      <c r="A51">
        <v>128</v>
      </c>
      <c r="B51" t="s">
        <v>940</v>
      </c>
      <c r="C51" t="s">
        <v>98</v>
      </c>
      <c r="D51" t="s">
        <v>100</v>
      </c>
      <c r="E51" t="s">
        <v>101</v>
      </c>
      <c r="F51" t="s">
        <v>78</v>
      </c>
      <c r="G51">
        <v>1994</v>
      </c>
      <c r="H51" t="s">
        <v>99</v>
      </c>
      <c r="I51" s="1">
        <v>0</v>
      </c>
      <c r="J51" s="3">
        <v>0</v>
      </c>
      <c r="K51" s="1">
        <v>0</v>
      </c>
      <c r="L51" s="3">
        <v>0</v>
      </c>
      <c r="M51" s="1">
        <v>0</v>
      </c>
      <c r="N51" s="3">
        <v>0</v>
      </c>
      <c r="O51" s="1">
        <v>2.1377314814814818E-2</v>
      </c>
      <c r="P51" s="3">
        <v>0.64103952355170535</v>
      </c>
      <c r="Q51" s="4">
        <v>0</v>
      </c>
      <c r="R51" s="4">
        <v>0</v>
      </c>
      <c r="S51" s="4">
        <v>0</v>
      </c>
      <c r="T51" s="4">
        <v>0.64103952355170535</v>
      </c>
      <c r="U51">
        <f>LARGE($Q51:$T51,1)</f>
        <v>0.64103952355170535</v>
      </c>
      <c r="V51">
        <f>LARGE($Q51:$T51,2)</f>
        <v>0</v>
      </c>
      <c r="W51">
        <f>U51+V51</f>
        <v>0.64103952355170535</v>
      </c>
    </row>
    <row r="52" spans="1:23" x14ac:dyDescent="0.25">
      <c r="A52">
        <v>666</v>
      </c>
      <c r="B52" t="s">
        <v>940</v>
      </c>
      <c r="C52" t="s">
        <v>17</v>
      </c>
      <c r="D52" t="s">
        <v>874</v>
      </c>
      <c r="E52" t="s">
        <v>641</v>
      </c>
      <c r="F52" t="s">
        <v>562</v>
      </c>
      <c r="G52">
        <v>2005</v>
      </c>
      <c r="H52" t="s">
        <v>563</v>
      </c>
      <c r="I52" s="1">
        <v>0</v>
      </c>
      <c r="J52" s="3">
        <v>0</v>
      </c>
      <c r="K52" s="1">
        <v>0</v>
      </c>
      <c r="L52" s="3">
        <v>0</v>
      </c>
      <c r="M52" s="1">
        <v>2.8495370370370369E-2</v>
      </c>
      <c r="N52" s="3">
        <v>0.63891145410235584</v>
      </c>
      <c r="O52" s="1">
        <v>0</v>
      </c>
      <c r="P52" s="3">
        <v>0</v>
      </c>
      <c r="Q52" s="4">
        <v>0</v>
      </c>
      <c r="R52" s="4">
        <v>0</v>
      </c>
      <c r="S52" s="4">
        <v>0.63891145410235584</v>
      </c>
      <c r="T52" s="4">
        <v>0</v>
      </c>
      <c r="U52">
        <f>LARGE($Q52:$T52,1)</f>
        <v>0.63891145410235584</v>
      </c>
      <c r="V52">
        <f>LARGE($Q52:$T52,2)</f>
        <v>0</v>
      </c>
      <c r="W52">
        <f>U52+V52</f>
        <v>0.63891145410235584</v>
      </c>
    </row>
    <row r="53" spans="1:23" x14ac:dyDescent="0.25">
      <c r="A53">
        <v>127</v>
      </c>
      <c r="B53" t="s">
        <v>940</v>
      </c>
      <c r="C53" t="s">
        <v>98</v>
      </c>
      <c r="D53" t="s">
        <v>92</v>
      </c>
      <c r="E53" t="s">
        <v>30</v>
      </c>
      <c r="F53" t="s">
        <v>78</v>
      </c>
      <c r="G53">
        <v>2001</v>
      </c>
      <c r="H53" t="s">
        <v>99</v>
      </c>
      <c r="I53" s="1">
        <v>1.4178240740740741E-2</v>
      </c>
      <c r="J53" s="3">
        <v>0.63755102040816325</v>
      </c>
      <c r="K53" s="1">
        <v>0</v>
      </c>
      <c r="L53" s="3">
        <v>0</v>
      </c>
      <c r="M53" s="1">
        <v>0</v>
      </c>
      <c r="N53" s="3">
        <v>0</v>
      </c>
      <c r="O53" s="1">
        <v>0</v>
      </c>
      <c r="P53" s="3">
        <v>0</v>
      </c>
      <c r="Q53" s="4">
        <v>0.63755102040816325</v>
      </c>
      <c r="R53" s="4">
        <v>0</v>
      </c>
      <c r="S53" s="4">
        <v>0</v>
      </c>
      <c r="T53" s="4">
        <v>0</v>
      </c>
      <c r="U53">
        <f>LARGE($Q53:$T53,1)</f>
        <v>0.63755102040816325</v>
      </c>
      <c r="V53">
        <f>LARGE($Q53:$T53,2)</f>
        <v>0</v>
      </c>
      <c r="W53">
        <f>U53+V53</f>
        <v>0.63755102040816325</v>
      </c>
    </row>
    <row r="54" spans="1:23" x14ac:dyDescent="0.25">
      <c r="A54">
        <v>696</v>
      </c>
      <c r="B54" t="s">
        <v>940</v>
      </c>
      <c r="C54" t="s">
        <v>98</v>
      </c>
      <c r="D54" t="s">
        <v>920</v>
      </c>
      <c r="E54" t="s">
        <v>173</v>
      </c>
      <c r="F54" t="s">
        <v>921</v>
      </c>
      <c r="G54">
        <v>1998</v>
      </c>
      <c r="H54" t="s">
        <v>922</v>
      </c>
      <c r="I54" s="1">
        <v>0</v>
      </c>
      <c r="J54" s="3">
        <v>0</v>
      </c>
      <c r="K54" s="1">
        <v>0</v>
      </c>
      <c r="L54" s="3">
        <v>0</v>
      </c>
      <c r="M54" s="1">
        <v>0</v>
      </c>
      <c r="N54" s="3">
        <v>0</v>
      </c>
      <c r="O54" s="1">
        <v>2.2291666666666668E-2</v>
      </c>
      <c r="P54" s="3">
        <v>0.61474558670820356</v>
      </c>
      <c r="Q54" s="4">
        <v>0</v>
      </c>
      <c r="R54" s="4">
        <v>0</v>
      </c>
      <c r="S54" s="4">
        <v>0</v>
      </c>
      <c r="T54" s="4">
        <v>0.61474558670820356</v>
      </c>
      <c r="U54">
        <f>LARGE($Q54:$T54,1)</f>
        <v>0.61474558670820356</v>
      </c>
      <c r="V54">
        <f>LARGE($Q54:$T54,2)</f>
        <v>0</v>
      </c>
      <c r="W54">
        <f>U54+V54</f>
        <v>0.61474558670820356</v>
      </c>
    </row>
    <row r="55" spans="1:23" x14ac:dyDescent="0.25">
      <c r="A55">
        <v>488</v>
      </c>
      <c r="B55" t="s">
        <v>940</v>
      </c>
      <c r="C55" t="s">
        <v>98</v>
      </c>
      <c r="D55" t="s">
        <v>653</v>
      </c>
      <c r="E55" t="s">
        <v>173</v>
      </c>
      <c r="F55" t="s">
        <v>631</v>
      </c>
      <c r="G55">
        <v>2000</v>
      </c>
      <c r="H55" t="s">
        <v>654</v>
      </c>
      <c r="I55" s="1">
        <v>1.5891203703703703E-2</v>
      </c>
      <c r="J55" s="3">
        <v>0.56882738528769128</v>
      </c>
      <c r="K55" s="1">
        <v>0</v>
      </c>
      <c r="L55" s="3">
        <v>0</v>
      </c>
      <c r="M55" s="1">
        <v>0</v>
      </c>
      <c r="N55" s="3">
        <v>0</v>
      </c>
      <c r="O55" s="1">
        <v>0</v>
      </c>
      <c r="P55" s="3">
        <v>0</v>
      </c>
      <c r="Q55" s="4">
        <v>0.56882738528769128</v>
      </c>
      <c r="R55" s="4">
        <v>0</v>
      </c>
      <c r="S55" s="4">
        <v>0</v>
      </c>
      <c r="T55" s="4">
        <v>0</v>
      </c>
      <c r="U55">
        <f>LARGE($Q55:$T55,1)</f>
        <v>0.56882738528769128</v>
      </c>
      <c r="V55">
        <f>LARGE($Q55:$T55,2)</f>
        <v>0</v>
      </c>
      <c r="W55">
        <f>U55+V55</f>
        <v>0.56882738528769128</v>
      </c>
    </row>
    <row r="56" spans="1:23" x14ac:dyDescent="0.25">
      <c r="A56">
        <v>584</v>
      </c>
      <c r="B56" t="s">
        <v>940</v>
      </c>
      <c r="C56" t="s">
        <v>98</v>
      </c>
      <c r="D56" t="s">
        <v>775</v>
      </c>
      <c r="E56" t="s">
        <v>776</v>
      </c>
      <c r="F56" t="s">
        <v>777</v>
      </c>
      <c r="G56">
        <v>1989</v>
      </c>
      <c r="H56" t="s">
        <v>21</v>
      </c>
      <c r="I56" s="1">
        <v>0</v>
      </c>
      <c r="J56" s="3">
        <v>0</v>
      </c>
      <c r="K56" s="1">
        <v>3.0868055555555555E-2</v>
      </c>
      <c r="L56" s="3">
        <v>0.4</v>
      </c>
      <c r="M56" s="1">
        <v>0</v>
      </c>
      <c r="N56" s="3">
        <v>0</v>
      </c>
      <c r="O56" s="1">
        <v>0</v>
      </c>
      <c r="P56" s="3">
        <v>0</v>
      </c>
      <c r="Q56" s="4">
        <v>0</v>
      </c>
      <c r="R56" s="4">
        <v>0.4</v>
      </c>
      <c r="S56" s="4">
        <v>0</v>
      </c>
      <c r="T56" s="4">
        <v>0</v>
      </c>
      <c r="U56">
        <f>LARGE($Q56:$T56,1)</f>
        <v>0.4</v>
      </c>
      <c r="V56">
        <f>LARGE($Q56:$T56,2)</f>
        <v>0</v>
      </c>
      <c r="W56">
        <f>U56+V56</f>
        <v>0.4</v>
      </c>
    </row>
    <row r="57" spans="1:23" x14ac:dyDescent="0.25">
      <c r="A57">
        <v>697</v>
      </c>
      <c r="B57" t="s">
        <v>940</v>
      </c>
      <c r="C57" t="s">
        <v>98</v>
      </c>
      <c r="D57" t="s">
        <v>526</v>
      </c>
      <c r="E57" t="s">
        <v>30</v>
      </c>
      <c r="F57" t="s">
        <v>517</v>
      </c>
      <c r="G57">
        <v>1983</v>
      </c>
      <c r="H57" t="s">
        <v>865</v>
      </c>
      <c r="I57" s="1">
        <v>0</v>
      </c>
      <c r="J57" s="3">
        <v>0</v>
      </c>
      <c r="K57" s="1">
        <v>0</v>
      </c>
      <c r="L57" s="3">
        <v>0</v>
      </c>
      <c r="M57" s="1">
        <v>0</v>
      </c>
      <c r="N57" s="3">
        <v>0</v>
      </c>
      <c r="O57" s="1" t="s">
        <v>57</v>
      </c>
      <c r="P57" s="3">
        <v>0.2</v>
      </c>
      <c r="Q57" s="4">
        <v>0</v>
      </c>
      <c r="R57" s="4">
        <v>0</v>
      </c>
      <c r="S57" s="4">
        <v>0</v>
      </c>
      <c r="T57" s="4">
        <v>0.2</v>
      </c>
      <c r="U57">
        <f>LARGE($Q57:$T57,1)</f>
        <v>0.2</v>
      </c>
      <c r="V57">
        <f>LARGE($Q57:$T57,2)</f>
        <v>0</v>
      </c>
      <c r="W57">
        <f>U57+V57</f>
        <v>0.2</v>
      </c>
    </row>
    <row r="58" spans="1:23" x14ac:dyDescent="0.25">
      <c r="A58">
        <v>279</v>
      </c>
      <c r="B58" t="s">
        <v>940</v>
      </c>
      <c r="C58" t="s">
        <v>17</v>
      </c>
      <c r="D58" t="s">
        <v>359</v>
      </c>
      <c r="E58" t="s">
        <v>196</v>
      </c>
      <c r="F58" t="s">
        <v>360</v>
      </c>
      <c r="G58">
        <v>2005</v>
      </c>
      <c r="H58" t="s">
        <v>361</v>
      </c>
      <c r="I58" s="1">
        <v>0</v>
      </c>
      <c r="J58" s="3">
        <v>0</v>
      </c>
      <c r="K58" s="1">
        <v>0</v>
      </c>
      <c r="L58" s="3">
        <v>0</v>
      </c>
      <c r="M58" s="1">
        <v>0</v>
      </c>
      <c r="N58" s="3">
        <v>0</v>
      </c>
      <c r="O58" s="1">
        <v>0</v>
      </c>
      <c r="P58" s="3">
        <v>0</v>
      </c>
      <c r="Q58" s="4">
        <v>0</v>
      </c>
      <c r="R58" s="4">
        <v>0</v>
      </c>
      <c r="S58" s="4">
        <v>0</v>
      </c>
      <c r="T58" s="4">
        <v>0</v>
      </c>
      <c r="U58">
        <f>LARGE($Q58:$T58,1)</f>
        <v>0</v>
      </c>
      <c r="V58">
        <f>LARGE($Q58:$T58,2)</f>
        <v>0</v>
      </c>
      <c r="W58">
        <f>U58+V58</f>
        <v>0</v>
      </c>
    </row>
    <row r="59" spans="1:23" x14ac:dyDescent="0.25">
      <c r="A59">
        <v>577</v>
      </c>
      <c r="B59" t="s">
        <v>940</v>
      </c>
      <c r="C59" t="s">
        <v>17</v>
      </c>
      <c r="D59" t="s">
        <v>648</v>
      </c>
      <c r="E59" t="s">
        <v>649</v>
      </c>
      <c r="F59" t="s">
        <v>649</v>
      </c>
      <c r="I59" s="1">
        <v>0</v>
      </c>
      <c r="J59" s="3">
        <v>0</v>
      </c>
      <c r="K59" s="1">
        <v>0</v>
      </c>
      <c r="L59" s="3">
        <v>0</v>
      </c>
      <c r="M59" s="1">
        <v>0</v>
      </c>
      <c r="N59" s="3">
        <v>0</v>
      </c>
      <c r="O59" s="1">
        <v>0</v>
      </c>
      <c r="P59" s="3">
        <v>0</v>
      </c>
      <c r="Q59" s="4">
        <v>0</v>
      </c>
      <c r="R59" s="4">
        <v>0</v>
      </c>
      <c r="S59" s="4">
        <v>0</v>
      </c>
      <c r="T59" s="4">
        <v>0</v>
      </c>
      <c r="U59">
        <f>LARGE($Q59:$T59,1)</f>
        <v>0</v>
      </c>
      <c r="V59">
        <f>LARGE($Q59:$T59,2)</f>
        <v>0</v>
      </c>
      <c r="W59">
        <f>U59+V59</f>
        <v>0</v>
      </c>
    </row>
    <row r="60" spans="1:23" x14ac:dyDescent="0.25">
      <c r="A60">
        <v>578</v>
      </c>
      <c r="B60" t="s">
        <v>940</v>
      </c>
      <c r="C60" t="s">
        <v>17</v>
      </c>
      <c r="D60" t="s">
        <v>648</v>
      </c>
      <c r="E60" t="s">
        <v>649</v>
      </c>
      <c r="F60" t="s">
        <v>649</v>
      </c>
      <c r="I60" s="1">
        <v>0</v>
      </c>
      <c r="J60" s="3">
        <v>0</v>
      </c>
      <c r="K60" s="1">
        <v>0</v>
      </c>
      <c r="L60" s="3">
        <v>0</v>
      </c>
      <c r="M60" s="1">
        <v>0</v>
      </c>
      <c r="N60" s="3">
        <v>0</v>
      </c>
      <c r="O60" s="1">
        <v>0</v>
      </c>
      <c r="P60" s="3">
        <v>0</v>
      </c>
      <c r="Q60" s="4">
        <v>0</v>
      </c>
      <c r="R60" s="4">
        <v>0</v>
      </c>
      <c r="S60" s="4">
        <v>0</v>
      </c>
      <c r="T60" s="4">
        <v>0</v>
      </c>
      <c r="U60">
        <f>LARGE($Q60:$T60,1)</f>
        <v>0</v>
      </c>
      <c r="V60">
        <f>LARGE($Q60:$T60,2)</f>
        <v>0</v>
      </c>
      <c r="W60">
        <f>U60+V60</f>
        <v>0</v>
      </c>
    </row>
    <row r="61" spans="1:23" x14ac:dyDescent="0.25">
      <c r="A61">
        <v>580</v>
      </c>
      <c r="B61" t="s">
        <v>940</v>
      </c>
      <c r="C61" t="s">
        <v>48</v>
      </c>
      <c r="D61" t="s">
        <v>648</v>
      </c>
      <c r="E61" t="s">
        <v>649</v>
      </c>
      <c r="F61" t="s">
        <v>649</v>
      </c>
      <c r="I61" s="1">
        <v>0</v>
      </c>
      <c r="J61" s="3">
        <v>0</v>
      </c>
      <c r="K61" s="1">
        <v>0</v>
      </c>
      <c r="L61" s="3">
        <v>0</v>
      </c>
      <c r="M61" s="1">
        <v>0</v>
      </c>
      <c r="N61" s="3">
        <v>0</v>
      </c>
      <c r="O61" s="1">
        <v>0</v>
      </c>
      <c r="P61" s="3">
        <v>0</v>
      </c>
      <c r="Q61" s="4">
        <v>0</v>
      </c>
      <c r="R61" s="4">
        <v>0</v>
      </c>
      <c r="S61" s="4">
        <v>0</v>
      </c>
      <c r="T61" s="4">
        <v>0</v>
      </c>
      <c r="U61">
        <f>LARGE($Q61:$T61,1)</f>
        <v>0</v>
      </c>
      <c r="V61">
        <f>LARGE($Q61:$T61,2)</f>
        <v>0</v>
      </c>
      <c r="W61">
        <f>U61+V61</f>
        <v>0</v>
      </c>
    </row>
    <row r="62" spans="1:23" x14ac:dyDescent="0.25">
      <c r="A62">
        <v>583</v>
      </c>
      <c r="B62" t="s">
        <v>940</v>
      </c>
      <c r="C62" t="s">
        <v>98</v>
      </c>
      <c r="D62" t="s">
        <v>648</v>
      </c>
      <c r="E62" t="s">
        <v>649</v>
      </c>
      <c r="F62" t="s">
        <v>649</v>
      </c>
      <c r="I62" s="1">
        <v>0</v>
      </c>
      <c r="J62" s="3">
        <v>0</v>
      </c>
      <c r="K62" s="1">
        <v>0</v>
      </c>
      <c r="L62" s="3">
        <v>0</v>
      </c>
      <c r="M62" s="1">
        <v>0</v>
      </c>
      <c r="N62" s="3">
        <v>0</v>
      </c>
      <c r="O62" s="1">
        <v>0</v>
      </c>
      <c r="P62" s="3">
        <v>0</v>
      </c>
      <c r="Q62" s="4">
        <v>0</v>
      </c>
      <c r="R62" s="4">
        <v>0</v>
      </c>
      <c r="S62" s="4">
        <v>0</v>
      </c>
      <c r="T62" s="4">
        <v>0</v>
      </c>
      <c r="U62">
        <f>LARGE($Q62:$T62,1)</f>
        <v>0</v>
      </c>
      <c r="V62">
        <f>LARGE($Q62:$T62,2)</f>
        <v>0</v>
      </c>
      <c r="W62">
        <f>U62+V62</f>
        <v>0</v>
      </c>
    </row>
    <row r="63" spans="1:23" x14ac:dyDescent="0.25">
      <c r="A63">
        <v>587</v>
      </c>
      <c r="B63" t="s">
        <v>940</v>
      </c>
      <c r="C63" t="s">
        <v>251</v>
      </c>
      <c r="D63" t="s">
        <v>648</v>
      </c>
      <c r="E63" t="s">
        <v>649</v>
      </c>
      <c r="F63" t="s">
        <v>649</v>
      </c>
      <c r="I63" s="1">
        <v>0</v>
      </c>
      <c r="J63" s="3">
        <v>0</v>
      </c>
      <c r="K63" s="1">
        <v>0</v>
      </c>
      <c r="L63" s="3">
        <v>0</v>
      </c>
      <c r="M63" s="1">
        <v>0</v>
      </c>
      <c r="N63" s="3">
        <v>0</v>
      </c>
      <c r="O63" s="1">
        <v>0</v>
      </c>
      <c r="P63" s="3">
        <v>0</v>
      </c>
      <c r="Q63" s="4">
        <v>0</v>
      </c>
      <c r="R63" s="4">
        <v>0</v>
      </c>
      <c r="S63" s="4">
        <v>0</v>
      </c>
      <c r="T63" s="4">
        <v>0</v>
      </c>
      <c r="U63">
        <f>LARGE($Q63:$T63,1)</f>
        <v>0</v>
      </c>
      <c r="V63">
        <f>LARGE($Q63:$T63,2)</f>
        <v>0</v>
      </c>
      <c r="W63">
        <f>U63+V63</f>
        <v>0</v>
      </c>
    </row>
    <row r="64" spans="1:23" x14ac:dyDescent="0.25">
      <c r="A64">
        <v>588</v>
      </c>
      <c r="B64" t="s">
        <v>940</v>
      </c>
      <c r="C64" t="s">
        <v>251</v>
      </c>
      <c r="D64" t="s">
        <v>648</v>
      </c>
      <c r="E64" t="s">
        <v>649</v>
      </c>
      <c r="F64" t="s">
        <v>649</v>
      </c>
      <c r="I64" s="1">
        <v>0</v>
      </c>
      <c r="J64" s="3">
        <v>0</v>
      </c>
      <c r="K64" s="1">
        <v>0</v>
      </c>
      <c r="L64" s="3">
        <v>0</v>
      </c>
      <c r="M64" s="1">
        <v>0</v>
      </c>
      <c r="N64" s="3">
        <v>0</v>
      </c>
      <c r="O64" s="1">
        <v>0</v>
      </c>
      <c r="P64" s="3">
        <v>0</v>
      </c>
      <c r="Q64" s="4">
        <v>0</v>
      </c>
      <c r="R64" s="4">
        <v>0</v>
      </c>
      <c r="S64" s="4">
        <v>0</v>
      </c>
      <c r="T64" s="4">
        <v>0</v>
      </c>
      <c r="U64">
        <f>LARGE($Q64:$T64,1)</f>
        <v>0</v>
      </c>
      <c r="V64">
        <f>LARGE($Q64:$T64,2)</f>
        <v>0</v>
      </c>
      <c r="W64">
        <f>U64+V64</f>
        <v>0</v>
      </c>
    </row>
    <row r="65" spans="1:23" x14ac:dyDescent="0.25">
      <c r="A65" s="2">
        <v>181</v>
      </c>
      <c r="B65" s="2" t="s">
        <v>941</v>
      </c>
      <c r="C65" s="2" t="s">
        <v>27</v>
      </c>
      <c r="D65" s="2" t="s">
        <v>214</v>
      </c>
      <c r="E65" s="2" t="s">
        <v>215</v>
      </c>
      <c r="F65" s="2" t="s">
        <v>216</v>
      </c>
      <c r="G65" s="2">
        <v>1985</v>
      </c>
      <c r="H65" s="2" t="s">
        <v>217</v>
      </c>
      <c r="I65" s="5">
        <v>0</v>
      </c>
      <c r="J65" s="6">
        <v>0</v>
      </c>
      <c r="K65" s="5">
        <v>1.2129629629629629E-2</v>
      </c>
      <c r="L65" s="6">
        <v>0.95133587786259544</v>
      </c>
      <c r="M65" s="5">
        <v>1.6122685185185184E-2</v>
      </c>
      <c r="N65" s="6">
        <v>1</v>
      </c>
      <c r="O65" s="5">
        <v>1.2337962962962962E-2</v>
      </c>
      <c r="P65" s="6">
        <v>1</v>
      </c>
      <c r="Q65" s="7">
        <v>0</v>
      </c>
      <c r="R65" s="7">
        <v>0.95133587786259544</v>
      </c>
      <c r="S65" s="7">
        <v>1</v>
      </c>
      <c r="T65" s="7">
        <v>1</v>
      </c>
      <c r="U65" s="2">
        <f>LARGE($Q65:$T65,1)</f>
        <v>1</v>
      </c>
      <c r="V65" s="2">
        <f>LARGE($Q65:$T65,2)</f>
        <v>1</v>
      </c>
      <c r="W65" s="2">
        <f>U65+V65</f>
        <v>2</v>
      </c>
    </row>
    <row r="66" spans="1:23" x14ac:dyDescent="0.25">
      <c r="A66" s="2">
        <v>387</v>
      </c>
      <c r="B66" s="2" t="s">
        <v>941</v>
      </c>
      <c r="C66" s="2" t="s">
        <v>53</v>
      </c>
      <c r="D66" s="2" t="s">
        <v>479</v>
      </c>
      <c r="E66" s="2" t="s">
        <v>405</v>
      </c>
      <c r="F66" s="2" t="s">
        <v>463</v>
      </c>
      <c r="G66" s="2">
        <v>2004</v>
      </c>
      <c r="H66" s="2" t="s">
        <v>507</v>
      </c>
      <c r="I66" s="5">
        <v>7.2453703703703708E-3</v>
      </c>
      <c r="J66" s="6">
        <v>1</v>
      </c>
      <c r="K66" s="5">
        <v>1.1539351851851851E-2</v>
      </c>
      <c r="L66" s="6">
        <v>1</v>
      </c>
      <c r="M66" s="5">
        <v>0</v>
      </c>
      <c r="N66" s="6">
        <v>0</v>
      </c>
      <c r="O66" s="5">
        <v>1.2893518518518519E-2</v>
      </c>
      <c r="P66" s="6">
        <v>0.956912028725314</v>
      </c>
      <c r="Q66" s="7">
        <v>1</v>
      </c>
      <c r="R66" s="7">
        <v>1</v>
      </c>
      <c r="S66" s="7">
        <v>0</v>
      </c>
      <c r="T66" s="7">
        <v>0.956912028725314</v>
      </c>
      <c r="U66" s="2">
        <f>LARGE($Q66:$T66,1)</f>
        <v>1</v>
      </c>
      <c r="V66" s="2">
        <f>LARGE($Q66:$T66,2)</f>
        <v>1</v>
      </c>
      <c r="W66" s="2">
        <f>U66+V66</f>
        <v>2</v>
      </c>
    </row>
    <row r="67" spans="1:23" x14ac:dyDescent="0.25">
      <c r="A67" s="2">
        <v>376</v>
      </c>
      <c r="B67" s="2" t="s">
        <v>941</v>
      </c>
      <c r="C67" s="2" t="s">
        <v>143</v>
      </c>
      <c r="D67" s="2" t="s">
        <v>497</v>
      </c>
      <c r="E67" s="2" t="s">
        <v>207</v>
      </c>
      <c r="F67" s="2" t="s">
        <v>463</v>
      </c>
      <c r="G67" s="2">
        <v>2002</v>
      </c>
      <c r="H67" s="2" t="s">
        <v>209</v>
      </c>
      <c r="I67" s="5">
        <v>7.4884259259259262E-3</v>
      </c>
      <c r="J67" s="6">
        <v>0.96754250386398766</v>
      </c>
      <c r="K67" s="5">
        <v>1.2372685185185186E-2</v>
      </c>
      <c r="L67" s="6">
        <v>0.93264733395696897</v>
      </c>
      <c r="M67" s="5">
        <v>1.6597222222222222E-2</v>
      </c>
      <c r="N67" s="6">
        <v>0.97140864714086472</v>
      </c>
      <c r="O67" s="5">
        <v>1.2546296296296297E-2</v>
      </c>
      <c r="P67" s="6">
        <v>0.98339483394833938</v>
      </c>
      <c r="Q67" s="7">
        <v>0.96754250386398766</v>
      </c>
      <c r="R67" s="7">
        <v>0.93264733395696897</v>
      </c>
      <c r="S67" s="7">
        <v>0.97140864714086472</v>
      </c>
      <c r="T67" s="7">
        <v>0.98339483394833938</v>
      </c>
      <c r="U67" s="2">
        <f>LARGE($Q67:$T67,1)</f>
        <v>0.98339483394833938</v>
      </c>
      <c r="V67" s="2">
        <f>LARGE($Q67:$T67,2)</f>
        <v>0.97140864714086472</v>
      </c>
      <c r="W67" s="2">
        <f>U67+V67</f>
        <v>1.9548034810892041</v>
      </c>
    </row>
    <row r="68" spans="1:23" x14ac:dyDescent="0.25">
      <c r="A68" s="2">
        <v>354</v>
      </c>
      <c r="B68" s="2" t="s">
        <v>941</v>
      </c>
      <c r="C68" s="2" t="s">
        <v>27</v>
      </c>
      <c r="D68" s="2" t="s">
        <v>460</v>
      </c>
      <c r="E68" s="2" t="s">
        <v>34</v>
      </c>
      <c r="F68" s="2" t="s">
        <v>461</v>
      </c>
      <c r="G68" s="2">
        <v>1987</v>
      </c>
      <c r="H68" s="2">
        <v>122</v>
      </c>
      <c r="I68" s="5">
        <v>0</v>
      </c>
      <c r="J68" s="6">
        <v>0</v>
      </c>
      <c r="K68" s="5">
        <v>1.3368055555555557E-2</v>
      </c>
      <c r="L68" s="6">
        <v>0.86320346320346308</v>
      </c>
      <c r="M68" s="5">
        <v>1.6863425925925928E-2</v>
      </c>
      <c r="N68" s="6">
        <v>0.95607412491420718</v>
      </c>
      <c r="O68" s="5">
        <v>1.300925925925926E-2</v>
      </c>
      <c r="P68" s="6">
        <v>0.9483985765124554</v>
      </c>
      <c r="Q68" s="7">
        <v>0</v>
      </c>
      <c r="R68" s="7">
        <v>0.86320346320346308</v>
      </c>
      <c r="S68" s="7">
        <v>0.95607412491420718</v>
      </c>
      <c r="T68" s="7">
        <v>0.9483985765124554</v>
      </c>
      <c r="U68" s="2">
        <f>LARGE($Q68:$T68,1)</f>
        <v>0.95607412491420718</v>
      </c>
      <c r="V68" s="2">
        <f>LARGE($Q68:$T68,2)</f>
        <v>0.9483985765124554</v>
      </c>
      <c r="W68" s="2">
        <f>U68+V68</f>
        <v>1.9044727014266627</v>
      </c>
    </row>
    <row r="69" spans="1:23" x14ac:dyDescent="0.25">
      <c r="A69" s="2">
        <v>582</v>
      </c>
      <c r="B69" s="2" t="s">
        <v>941</v>
      </c>
      <c r="C69" s="2" t="s">
        <v>27</v>
      </c>
      <c r="D69" s="2" t="s">
        <v>738</v>
      </c>
      <c r="E69" s="2" t="s">
        <v>739</v>
      </c>
      <c r="F69" s="2" t="s">
        <v>368</v>
      </c>
      <c r="G69" s="2">
        <v>1990</v>
      </c>
      <c r="H69" s="2"/>
      <c r="I69" s="5">
        <v>7.6157407407407415E-3</v>
      </c>
      <c r="J69" s="6">
        <v>0.95136778115501519</v>
      </c>
      <c r="K69" s="5" t="s">
        <v>57</v>
      </c>
      <c r="L69" s="6">
        <v>0.2</v>
      </c>
      <c r="M69" s="5">
        <v>1.7164351851851851E-2</v>
      </c>
      <c r="N69" s="6">
        <v>0.93931220498988532</v>
      </c>
      <c r="O69" s="5">
        <v>1.3194444444444444E-2</v>
      </c>
      <c r="P69" s="6">
        <v>0.93508771929824552</v>
      </c>
      <c r="Q69" s="7">
        <v>0.95136778115501519</v>
      </c>
      <c r="R69" s="7">
        <v>0.2</v>
      </c>
      <c r="S69" s="7">
        <v>0.93931220498988532</v>
      </c>
      <c r="T69" s="7">
        <v>0.93508771929824552</v>
      </c>
      <c r="U69" s="2">
        <f>LARGE($Q69:$T69,1)</f>
        <v>0.95136778115501519</v>
      </c>
      <c r="V69" s="2">
        <f>LARGE($Q69:$T69,2)</f>
        <v>0.93931220498988532</v>
      </c>
      <c r="W69" s="2">
        <f>U69+V69</f>
        <v>1.8906799861449004</v>
      </c>
    </row>
    <row r="70" spans="1:23" x14ac:dyDescent="0.25">
      <c r="A70" s="2">
        <v>526</v>
      </c>
      <c r="B70" s="2" t="s">
        <v>941</v>
      </c>
      <c r="C70" s="2" t="s">
        <v>143</v>
      </c>
      <c r="D70" s="2" t="s">
        <v>690</v>
      </c>
      <c r="E70" s="2" t="s">
        <v>117</v>
      </c>
      <c r="F70" s="2" t="s">
        <v>631</v>
      </c>
      <c r="G70" s="2">
        <v>2003</v>
      </c>
      <c r="H70" s="2" t="s">
        <v>632</v>
      </c>
      <c r="I70" s="5">
        <v>7.7083333333333335E-3</v>
      </c>
      <c r="J70" s="6">
        <v>0.93993993993993996</v>
      </c>
      <c r="K70" s="5">
        <v>1.2499999999999999E-2</v>
      </c>
      <c r="L70" s="6">
        <v>0.92314814814814816</v>
      </c>
      <c r="M70" s="5">
        <v>1.7928240740740741E-2</v>
      </c>
      <c r="N70" s="6">
        <v>0.89928986442866354</v>
      </c>
      <c r="O70" s="5">
        <v>0</v>
      </c>
      <c r="P70" s="6">
        <v>0</v>
      </c>
      <c r="Q70" s="7">
        <v>0.93993993993993996</v>
      </c>
      <c r="R70" s="7">
        <v>0.92314814814814816</v>
      </c>
      <c r="S70" s="7">
        <v>0.89928986442866354</v>
      </c>
      <c r="T70" s="7">
        <v>0</v>
      </c>
      <c r="U70" s="2">
        <f>LARGE($Q70:$T70,1)</f>
        <v>0.93993993993993996</v>
      </c>
      <c r="V70" s="2">
        <f>LARGE($Q70:$T70,2)</f>
        <v>0.92314814814814816</v>
      </c>
      <c r="W70" s="2">
        <f>U70+V70</f>
        <v>1.8630880880880882</v>
      </c>
    </row>
    <row r="71" spans="1:23" x14ac:dyDescent="0.25">
      <c r="A71" s="2">
        <v>377</v>
      </c>
      <c r="B71" s="2" t="s">
        <v>941</v>
      </c>
      <c r="C71" s="2" t="s">
        <v>143</v>
      </c>
      <c r="D71" s="2" t="s">
        <v>497</v>
      </c>
      <c r="E71" s="2" t="s">
        <v>28</v>
      </c>
      <c r="F71" s="2" t="s">
        <v>463</v>
      </c>
      <c r="G71" s="2">
        <v>2002</v>
      </c>
      <c r="H71" s="2" t="s">
        <v>209</v>
      </c>
      <c r="I71" s="5">
        <v>7.6273148148148151E-3</v>
      </c>
      <c r="J71" s="6">
        <v>0.94992412746585742</v>
      </c>
      <c r="K71" s="5">
        <v>1.2673611111111109E-2</v>
      </c>
      <c r="L71" s="6">
        <v>0.9105022831050229</v>
      </c>
      <c r="M71" s="5">
        <v>1.8090277777777778E-2</v>
      </c>
      <c r="N71" s="6">
        <v>0.891234804862444</v>
      </c>
      <c r="O71" s="5">
        <v>1.4259259259259261E-2</v>
      </c>
      <c r="P71" s="6">
        <v>0.86525974025974006</v>
      </c>
      <c r="Q71" s="7">
        <v>0.94992412746585742</v>
      </c>
      <c r="R71" s="7">
        <v>0.9105022831050229</v>
      </c>
      <c r="S71" s="7">
        <v>0.891234804862444</v>
      </c>
      <c r="T71" s="7">
        <v>0.86525974025974006</v>
      </c>
      <c r="U71" s="2">
        <f>LARGE($Q71:$T71,1)</f>
        <v>0.94992412746585742</v>
      </c>
      <c r="V71" s="2">
        <f>LARGE($Q71:$T71,2)</f>
        <v>0.9105022831050229</v>
      </c>
      <c r="W71" s="2">
        <f>U71+V71</f>
        <v>1.8604264105708803</v>
      </c>
    </row>
    <row r="72" spans="1:23" x14ac:dyDescent="0.25">
      <c r="A72" s="2">
        <v>206</v>
      </c>
      <c r="B72" s="2" t="s">
        <v>941</v>
      </c>
      <c r="C72" s="2" t="s">
        <v>27</v>
      </c>
      <c r="D72" s="2" t="s">
        <v>260</v>
      </c>
      <c r="E72" s="2" t="s">
        <v>207</v>
      </c>
      <c r="F72" s="2" t="s">
        <v>234</v>
      </c>
      <c r="G72" s="2">
        <v>2001</v>
      </c>
      <c r="H72" s="2" t="s">
        <v>243</v>
      </c>
      <c r="I72" s="5">
        <v>0</v>
      </c>
      <c r="J72" s="6">
        <v>0</v>
      </c>
      <c r="K72" s="5">
        <v>1.2175925925925929E-2</v>
      </c>
      <c r="L72" s="6">
        <v>0.94771863117870692</v>
      </c>
      <c r="M72" s="5">
        <v>1.8703703703703705E-2</v>
      </c>
      <c r="N72" s="6">
        <v>0.86200495049504944</v>
      </c>
      <c r="O72" s="5">
        <v>1.3958333333333335E-2</v>
      </c>
      <c r="P72" s="6">
        <v>0.8839137645107793</v>
      </c>
      <c r="Q72" s="7">
        <v>0</v>
      </c>
      <c r="R72" s="7">
        <v>0.94771863117870692</v>
      </c>
      <c r="S72" s="7">
        <v>0.86200495049504944</v>
      </c>
      <c r="T72" s="7">
        <v>0.8839137645107793</v>
      </c>
      <c r="U72" s="2">
        <f>LARGE($Q72:$T72,1)</f>
        <v>0.94771863117870692</v>
      </c>
      <c r="V72" s="2">
        <f>LARGE($Q72:$T72,2)</f>
        <v>0.8839137645107793</v>
      </c>
      <c r="W72" s="2">
        <f>U72+V72</f>
        <v>1.8316323956894862</v>
      </c>
    </row>
    <row r="73" spans="1:23" x14ac:dyDescent="0.25">
      <c r="A73" s="2">
        <v>439</v>
      </c>
      <c r="B73" s="2" t="s">
        <v>941</v>
      </c>
      <c r="C73" s="2" t="s">
        <v>27</v>
      </c>
      <c r="D73" s="2" t="s">
        <v>586</v>
      </c>
      <c r="E73" s="2" t="s">
        <v>145</v>
      </c>
      <c r="F73" s="2" t="s">
        <v>587</v>
      </c>
      <c r="G73" s="2">
        <v>1982</v>
      </c>
      <c r="H73" s="2" t="s">
        <v>589</v>
      </c>
      <c r="I73" s="5">
        <v>7.8472222222222224E-3</v>
      </c>
      <c r="J73" s="6">
        <v>0.92330383480825962</v>
      </c>
      <c r="K73" s="5">
        <v>1.2812499999999999E-2</v>
      </c>
      <c r="L73" s="6">
        <v>0.90063233965672984</v>
      </c>
      <c r="M73" s="5">
        <v>1.9456018518518518E-2</v>
      </c>
      <c r="N73" s="6">
        <v>0.82867340868530637</v>
      </c>
      <c r="O73" s="5">
        <v>1.3726851851851851E-2</v>
      </c>
      <c r="P73" s="6">
        <v>0.89881956155143339</v>
      </c>
      <c r="Q73" s="7">
        <v>0.92330383480825962</v>
      </c>
      <c r="R73" s="7">
        <v>0.90063233965672984</v>
      </c>
      <c r="S73" s="7">
        <v>0.82867340868530637</v>
      </c>
      <c r="T73" s="7">
        <v>0.89881956155143339</v>
      </c>
      <c r="U73" s="2">
        <f>LARGE($Q73:$T73,1)</f>
        <v>0.92330383480825962</v>
      </c>
      <c r="V73" s="2">
        <f>LARGE($Q73:$T73,2)</f>
        <v>0.90063233965672984</v>
      </c>
      <c r="W73" s="2">
        <f>U73+V73</f>
        <v>1.8239361744649893</v>
      </c>
    </row>
    <row r="74" spans="1:23" x14ac:dyDescent="0.25">
      <c r="A74" s="2">
        <v>205</v>
      </c>
      <c r="B74" s="2" t="s">
        <v>941</v>
      </c>
      <c r="C74" s="2" t="s">
        <v>143</v>
      </c>
      <c r="D74" s="2" t="s">
        <v>259</v>
      </c>
      <c r="E74" s="2" t="s">
        <v>145</v>
      </c>
      <c r="F74" s="2" t="s">
        <v>234</v>
      </c>
      <c r="G74" s="2">
        <v>2003</v>
      </c>
      <c r="H74" s="2" t="s">
        <v>243</v>
      </c>
      <c r="I74" s="5">
        <v>0</v>
      </c>
      <c r="J74" s="6">
        <v>0</v>
      </c>
      <c r="K74" s="5">
        <v>1.2627314814814815E-2</v>
      </c>
      <c r="L74" s="6">
        <v>0.91384051329055904</v>
      </c>
      <c r="M74" s="5">
        <v>1.8981481481481481E-2</v>
      </c>
      <c r="N74" s="6">
        <v>0.849390243902439</v>
      </c>
      <c r="O74" s="5">
        <v>1.3773148148148147E-2</v>
      </c>
      <c r="P74" s="6">
        <v>0.89579831932773113</v>
      </c>
      <c r="Q74" s="7">
        <v>0</v>
      </c>
      <c r="R74" s="7">
        <v>0.91384051329055904</v>
      </c>
      <c r="S74" s="7">
        <v>0.849390243902439</v>
      </c>
      <c r="T74" s="7">
        <v>0.89579831932773113</v>
      </c>
      <c r="U74" s="2">
        <f>LARGE($Q74:$T74,1)</f>
        <v>0.91384051329055904</v>
      </c>
      <c r="V74" s="2">
        <f>LARGE($Q74:$T74,2)</f>
        <v>0.89579831932773113</v>
      </c>
      <c r="W74" s="2">
        <f>U74+V74</f>
        <v>1.8096388326182902</v>
      </c>
    </row>
    <row r="75" spans="1:23" x14ac:dyDescent="0.25">
      <c r="A75" s="2">
        <v>442</v>
      </c>
      <c r="B75" s="2" t="s">
        <v>941</v>
      </c>
      <c r="C75" s="2" t="s">
        <v>153</v>
      </c>
      <c r="D75" s="2" t="s">
        <v>594</v>
      </c>
      <c r="E75" s="2" t="s">
        <v>68</v>
      </c>
      <c r="F75" s="2" t="s">
        <v>591</v>
      </c>
      <c r="G75" s="2">
        <v>1973</v>
      </c>
      <c r="H75" s="2" t="s">
        <v>595</v>
      </c>
      <c r="I75" s="5">
        <v>8.1249999999999985E-3</v>
      </c>
      <c r="J75" s="6">
        <v>0.89173789173789197</v>
      </c>
      <c r="K75" s="5">
        <v>1.2638888888888889E-2</v>
      </c>
      <c r="L75" s="6">
        <v>0.91300366300366298</v>
      </c>
      <c r="M75" s="5">
        <v>1.8356481481481481E-2</v>
      </c>
      <c r="N75" s="6">
        <v>0.87831021437578816</v>
      </c>
      <c r="O75" s="5">
        <v>1.5520833333333333E-2</v>
      </c>
      <c r="P75" s="6">
        <v>0.7949291573452647</v>
      </c>
      <c r="Q75" s="7">
        <v>0.89173789173789197</v>
      </c>
      <c r="R75" s="7">
        <v>0.91300366300366298</v>
      </c>
      <c r="S75" s="7">
        <v>0.87831021437578816</v>
      </c>
      <c r="T75" s="7">
        <v>0.7949291573452647</v>
      </c>
      <c r="U75" s="2">
        <f>LARGE($Q75:$T75,1)</f>
        <v>0.91300366300366298</v>
      </c>
      <c r="V75" s="2">
        <f>LARGE($Q75:$T75,2)</f>
        <v>0.89173789173789197</v>
      </c>
      <c r="W75" s="2">
        <f>U75+V75</f>
        <v>1.8047415547415548</v>
      </c>
    </row>
    <row r="76" spans="1:23" x14ac:dyDescent="0.25">
      <c r="A76" s="2">
        <v>103</v>
      </c>
      <c r="B76" s="2" t="s">
        <v>941</v>
      </c>
      <c r="C76" s="2" t="s">
        <v>27</v>
      </c>
      <c r="D76" s="2" t="s">
        <v>24</v>
      </c>
      <c r="E76" s="2" t="s">
        <v>28</v>
      </c>
      <c r="F76" s="2" t="s">
        <v>20</v>
      </c>
      <c r="G76" s="2">
        <v>1982</v>
      </c>
      <c r="H76" s="2" t="s">
        <v>26</v>
      </c>
      <c r="I76" s="5">
        <v>8.0208333333333329E-3</v>
      </c>
      <c r="J76" s="6">
        <v>0.90331890331890341</v>
      </c>
      <c r="K76" s="5">
        <v>1.4270833333333335E-2</v>
      </c>
      <c r="L76" s="6">
        <v>0.80859691808596901</v>
      </c>
      <c r="M76" s="5">
        <v>1.8020833333333333E-2</v>
      </c>
      <c r="N76" s="6">
        <v>0.89466923570969814</v>
      </c>
      <c r="O76" s="5">
        <v>1.5046296296296295E-2</v>
      </c>
      <c r="P76" s="6">
        <v>0.82</v>
      </c>
      <c r="Q76" s="7">
        <v>0.90331890331890341</v>
      </c>
      <c r="R76" s="7">
        <v>0.80859691808596901</v>
      </c>
      <c r="S76" s="7">
        <v>0.89466923570969814</v>
      </c>
      <c r="T76" s="7">
        <v>0.82</v>
      </c>
      <c r="U76" s="2">
        <f>LARGE($Q76:$T76,1)</f>
        <v>0.90331890331890341</v>
      </c>
      <c r="V76" s="2">
        <f>LARGE($Q76:$T76,2)</f>
        <v>0.89466923570969814</v>
      </c>
      <c r="W76" s="2">
        <f>U76+V76</f>
        <v>1.7979881390286017</v>
      </c>
    </row>
    <row r="77" spans="1:23" x14ac:dyDescent="0.25">
      <c r="A77" s="2">
        <v>617</v>
      </c>
      <c r="B77" s="2" t="s">
        <v>941</v>
      </c>
      <c r="C77" s="2" t="s">
        <v>53</v>
      </c>
      <c r="D77" s="2" t="s">
        <v>808</v>
      </c>
      <c r="E77" s="2" t="s">
        <v>145</v>
      </c>
      <c r="F77" s="2" t="s">
        <v>332</v>
      </c>
      <c r="G77" s="2">
        <v>2006</v>
      </c>
      <c r="H77" s="2">
        <v>139</v>
      </c>
      <c r="I77" s="5">
        <v>0</v>
      </c>
      <c r="J77" s="6">
        <v>0</v>
      </c>
      <c r="K77" s="5">
        <v>1.2916666666666667E-2</v>
      </c>
      <c r="L77" s="6">
        <v>0.89336917562724005</v>
      </c>
      <c r="M77" s="5">
        <v>0</v>
      </c>
      <c r="N77" s="6">
        <v>0</v>
      </c>
      <c r="O77" s="5">
        <v>1.383101851851852E-2</v>
      </c>
      <c r="P77" s="6">
        <v>0.89205020920502076</v>
      </c>
      <c r="Q77" s="7">
        <v>0</v>
      </c>
      <c r="R77" s="7">
        <v>0.89336917562724005</v>
      </c>
      <c r="S77" s="7">
        <v>0</v>
      </c>
      <c r="T77" s="7">
        <v>0.89205020920502076</v>
      </c>
      <c r="U77" s="2">
        <f>LARGE($Q77:$T77,1)</f>
        <v>0.89336917562724005</v>
      </c>
      <c r="V77" s="2">
        <f>LARGE($Q77:$T77,2)</f>
        <v>0.89205020920502076</v>
      </c>
      <c r="W77" s="2">
        <f>U77+V77</f>
        <v>1.7854193848322608</v>
      </c>
    </row>
    <row r="78" spans="1:23" x14ac:dyDescent="0.25">
      <c r="A78" s="2">
        <v>611</v>
      </c>
      <c r="B78" s="2" t="s">
        <v>941</v>
      </c>
      <c r="C78" s="2" t="s">
        <v>27</v>
      </c>
      <c r="D78" s="2" t="s">
        <v>513</v>
      </c>
      <c r="E78" s="2" t="s">
        <v>38</v>
      </c>
      <c r="F78" s="2" t="s">
        <v>227</v>
      </c>
      <c r="G78" s="2">
        <v>1995</v>
      </c>
      <c r="H78" s="2" t="s">
        <v>231</v>
      </c>
      <c r="I78" s="5">
        <v>0</v>
      </c>
      <c r="J78" s="6">
        <v>0</v>
      </c>
      <c r="K78" s="5">
        <v>1.2766203703703703E-2</v>
      </c>
      <c r="L78" s="6">
        <v>0.90389845874886665</v>
      </c>
      <c r="M78" s="5">
        <v>1.8368055555555554E-2</v>
      </c>
      <c r="N78" s="6">
        <v>0.87775677378701955</v>
      </c>
      <c r="O78" s="5">
        <v>1.6377314814814813E-2</v>
      </c>
      <c r="P78" s="6">
        <v>0.75335689045936394</v>
      </c>
      <c r="Q78" s="7">
        <v>0</v>
      </c>
      <c r="R78" s="7">
        <v>0.90389845874886665</v>
      </c>
      <c r="S78" s="7">
        <v>0.87775677378701955</v>
      </c>
      <c r="T78" s="7">
        <v>0.75335689045936394</v>
      </c>
      <c r="U78" s="2">
        <f>LARGE($Q78:$T78,1)</f>
        <v>0.90389845874886665</v>
      </c>
      <c r="V78" s="2">
        <f>LARGE($Q78:$T78,2)</f>
        <v>0.87775677378701955</v>
      </c>
      <c r="W78" s="2">
        <f>U78+V78</f>
        <v>1.7816552325358863</v>
      </c>
    </row>
    <row r="79" spans="1:23" x14ac:dyDescent="0.25">
      <c r="A79" s="2">
        <v>209</v>
      </c>
      <c r="B79" s="2" t="s">
        <v>941</v>
      </c>
      <c r="C79" s="2" t="s">
        <v>27</v>
      </c>
      <c r="D79" s="2" t="s">
        <v>263</v>
      </c>
      <c r="E79" s="2" t="s">
        <v>140</v>
      </c>
      <c r="F79" s="2" t="s">
        <v>234</v>
      </c>
      <c r="G79" s="2">
        <v>1990</v>
      </c>
      <c r="H79" s="2" t="s">
        <v>243</v>
      </c>
      <c r="I79" s="5">
        <v>0</v>
      </c>
      <c r="J79" s="6">
        <v>0</v>
      </c>
      <c r="K79" s="5">
        <v>1.3564814814814816E-2</v>
      </c>
      <c r="L79" s="6">
        <v>0.85068259385665512</v>
      </c>
      <c r="M79" s="5">
        <v>1.8425925925925925E-2</v>
      </c>
      <c r="N79" s="6">
        <v>0.875</v>
      </c>
      <c r="O79" s="5">
        <v>1.3692129629629629E-2</v>
      </c>
      <c r="P79" s="6">
        <v>0.90109890109890112</v>
      </c>
      <c r="Q79" s="7">
        <v>0</v>
      </c>
      <c r="R79" s="7">
        <v>0.85068259385665512</v>
      </c>
      <c r="S79" s="7">
        <v>0.875</v>
      </c>
      <c r="T79" s="7">
        <v>0.90109890109890112</v>
      </c>
      <c r="U79" s="2">
        <f>LARGE($Q79:$T79,1)</f>
        <v>0.90109890109890112</v>
      </c>
      <c r="V79" s="2">
        <f>LARGE($Q79:$T79,2)</f>
        <v>0.875</v>
      </c>
      <c r="W79" s="2">
        <f>U79+V79</f>
        <v>1.776098901098901</v>
      </c>
    </row>
    <row r="80" spans="1:23" x14ac:dyDescent="0.25">
      <c r="A80" s="2">
        <v>318</v>
      </c>
      <c r="B80" s="2" t="s">
        <v>941</v>
      </c>
      <c r="C80" s="2" t="s">
        <v>53</v>
      </c>
      <c r="D80" s="2" t="s">
        <v>414</v>
      </c>
      <c r="E80" s="2" t="s">
        <v>254</v>
      </c>
      <c r="F80" s="2" t="s">
        <v>368</v>
      </c>
      <c r="G80" s="2">
        <v>2005</v>
      </c>
      <c r="H80" s="2" t="s">
        <v>371</v>
      </c>
      <c r="I80" s="5">
        <v>0</v>
      </c>
      <c r="J80" s="6">
        <v>0</v>
      </c>
      <c r="K80" s="5">
        <v>1.2951388888888887E-2</v>
      </c>
      <c r="L80" s="6">
        <v>0.8909740840035747</v>
      </c>
      <c r="M80" s="5">
        <v>1.9814814814814816E-2</v>
      </c>
      <c r="N80" s="6">
        <v>0.81366822429906527</v>
      </c>
      <c r="O80" s="5">
        <v>1.4050925925925927E-2</v>
      </c>
      <c r="P80" s="6">
        <v>0.87808896210873133</v>
      </c>
      <c r="Q80" s="7">
        <v>0</v>
      </c>
      <c r="R80" s="7">
        <v>0.8909740840035747</v>
      </c>
      <c r="S80" s="7">
        <v>0.81366822429906527</v>
      </c>
      <c r="T80" s="7">
        <v>0.87808896210873133</v>
      </c>
      <c r="U80" s="2">
        <f>LARGE($Q80:$T80,1)</f>
        <v>0.8909740840035747</v>
      </c>
      <c r="V80" s="2">
        <f>LARGE($Q80:$T80,2)</f>
        <v>0.87808896210873133</v>
      </c>
      <c r="W80" s="2">
        <f>U80+V80</f>
        <v>1.769063046112306</v>
      </c>
    </row>
    <row r="81" spans="1:23" x14ac:dyDescent="0.25">
      <c r="A81">
        <v>378</v>
      </c>
      <c r="B81" t="s">
        <v>941</v>
      </c>
      <c r="C81" t="s">
        <v>27</v>
      </c>
      <c r="D81" t="s">
        <v>498</v>
      </c>
      <c r="E81" t="s">
        <v>38</v>
      </c>
      <c r="F81" t="s">
        <v>463</v>
      </c>
      <c r="G81">
        <v>2001</v>
      </c>
      <c r="H81" t="s">
        <v>499</v>
      </c>
      <c r="I81" s="1">
        <v>8.2638888888888883E-3</v>
      </c>
      <c r="J81" s="3">
        <v>0.87675070028011215</v>
      </c>
      <c r="K81" s="1">
        <v>1.315972222222222E-2</v>
      </c>
      <c r="L81" s="3">
        <v>0.87686895338610382</v>
      </c>
      <c r="M81" s="1">
        <v>0</v>
      </c>
      <c r="N81" s="3">
        <v>0</v>
      </c>
      <c r="O81" s="1">
        <v>1.3865740740740739E-2</v>
      </c>
      <c r="P81" s="3">
        <v>0.88981636060100167</v>
      </c>
      <c r="Q81" s="4">
        <v>0.87675070028011215</v>
      </c>
      <c r="R81" s="4">
        <v>0.87686895338610382</v>
      </c>
      <c r="S81" s="4">
        <v>0</v>
      </c>
      <c r="T81" s="4">
        <v>0.88981636060100167</v>
      </c>
      <c r="U81">
        <f>LARGE($Q81:$T81,1)</f>
        <v>0.88981636060100167</v>
      </c>
      <c r="V81">
        <f>LARGE($Q81:$T81,2)</f>
        <v>0.87686895338610382</v>
      </c>
      <c r="W81">
        <f>U81+V81</f>
        <v>1.7666853139871055</v>
      </c>
    </row>
    <row r="82" spans="1:23" x14ac:dyDescent="0.25">
      <c r="A82">
        <v>691</v>
      </c>
      <c r="B82" t="s">
        <v>941</v>
      </c>
      <c r="C82" t="s">
        <v>27</v>
      </c>
      <c r="D82" t="s">
        <v>927</v>
      </c>
      <c r="E82" t="s">
        <v>891</v>
      </c>
      <c r="F82" t="s">
        <v>78</v>
      </c>
      <c r="G82">
        <v>1986</v>
      </c>
      <c r="I82" s="1">
        <v>0</v>
      </c>
      <c r="J82" s="3">
        <v>0</v>
      </c>
      <c r="K82" s="1">
        <v>0</v>
      </c>
      <c r="L82" s="3">
        <v>0</v>
      </c>
      <c r="M82" s="1">
        <v>1.8472222222222223E-2</v>
      </c>
      <c r="N82" s="3">
        <v>0.87280701754385959</v>
      </c>
      <c r="O82" s="1">
        <v>1.3842592592592594E-2</v>
      </c>
      <c r="P82" s="3">
        <v>0.89130434782608681</v>
      </c>
      <c r="Q82" s="4">
        <v>0</v>
      </c>
      <c r="R82" s="4">
        <v>0</v>
      </c>
      <c r="S82" s="4">
        <v>0.87280701754385959</v>
      </c>
      <c r="T82" s="4">
        <v>0.89130434782608681</v>
      </c>
      <c r="U82">
        <f>LARGE($Q82:$T82,1)</f>
        <v>0.89130434782608681</v>
      </c>
      <c r="V82">
        <f>LARGE($Q82:$T82,2)</f>
        <v>0.87280701754385959</v>
      </c>
      <c r="W82">
        <f>U82+V82</f>
        <v>1.7641113653699465</v>
      </c>
    </row>
    <row r="83" spans="1:23" x14ac:dyDescent="0.25">
      <c r="A83" s="2">
        <v>153</v>
      </c>
      <c r="B83" s="2" t="s">
        <v>941</v>
      </c>
      <c r="C83" s="2" t="s">
        <v>153</v>
      </c>
      <c r="D83" s="2" t="s">
        <v>154</v>
      </c>
      <c r="E83" s="2" t="s">
        <v>155</v>
      </c>
      <c r="F83" s="2" t="s">
        <v>78</v>
      </c>
      <c r="G83" s="2">
        <v>1968</v>
      </c>
      <c r="H83" s="2" t="s">
        <v>99</v>
      </c>
      <c r="I83" s="5">
        <v>8.3217592592592596E-3</v>
      </c>
      <c r="J83" s="6">
        <v>0.87065368567454804</v>
      </c>
      <c r="K83" s="5">
        <v>1.298611111111111E-2</v>
      </c>
      <c r="L83" s="6">
        <v>0.88859180035650631</v>
      </c>
      <c r="M83" s="5">
        <v>1.8900462962962963E-2</v>
      </c>
      <c r="N83" s="6">
        <v>0.85303123086344146</v>
      </c>
      <c r="O83" s="5">
        <v>1.6273148148148148E-2</v>
      </c>
      <c r="P83" s="6">
        <v>0.75817923186344238</v>
      </c>
      <c r="Q83" s="7">
        <v>0.87065368567454804</v>
      </c>
      <c r="R83" s="7">
        <v>0.88859180035650631</v>
      </c>
      <c r="S83" s="7">
        <v>0.85303123086344146</v>
      </c>
      <c r="T83" s="7">
        <v>0.75817923186344238</v>
      </c>
      <c r="U83" s="2">
        <f>LARGE($Q83:$T83,1)</f>
        <v>0.88859180035650631</v>
      </c>
      <c r="V83" s="2">
        <f>LARGE($Q83:$T83,2)</f>
        <v>0.87065368567454804</v>
      </c>
      <c r="W83" s="2">
        <f>U83+V83</f>
        <v>1.7592454860310545</v>
      </c>
    </row>
    <row r="84" spans="1:23" x14ac:dyDescent="0.25">
      <c r="A84">
        <v>662</v>
      </c>
      <c r="B84" t="s">
        <v>941</v>
      </c>
      <c r="C84" t="s">
        <v>27</v>
      </c>
      <c r="D84" t="s">
        <v>755</v>
      </c>
      <c r="E84" t="s">
        <v>140</v>
      </c>
      <c r="F84" t="s">
        <v>756</v>
      </c>
      <c r="G84">
        <v>1989</v>
      </c>
      <c r="H84" t="s">
        <v>757</v>
      </c>
      <c r="I84" s="1">
        <v>0</v>
      </c>
      <c r="J84" s="3">
        <v>0</v>
      </c>
      <c r="K84" s="1">
        <v>1.3472222222222221E-2</v>
      </c>
      <c r="L84" s="3">
        <v>0.85652920962199319</v>
      </c>
      <c r="M84" s="1">
        <v>0</v>
      </c>
      <c r="N84" s="3">
        <v>0</v>
      </c>
      <c r="O84" s="1">
        <v>1.3969907407407408E-2</v>
      </c>
      <c r="P84" s="3">
        <v>0.88318144159072065</v>
      </c>
      <c r="Q84" s="4">
        <v>0</v>
      </c>
      <c r="R84" s="4">
        <v>0.85652920962199319</v>
      </c>
      <c r="S84" s="4">
        <v>0</v>
      </c>
      <c r="T84" s="4">
        <v>0.88318144159072065</v>
      </c>
      <c r="U84">
        <f>LARGE($Q84:$T84,1)</f>
        <v>0.88318144159072065</v>
      </c>
      <c r="V84">
        <f>LARGE($Q84:$T84,2)</f>
        <v>0.85652920962199319</v>
      </c>
      <c r="W84">
        <f>U84+V84</f>
        <v>1.7397106512127138</v>
      </c>
    </row>
    <row r="85" spans="1:23" x14ac:dyDescent="0.25">
      <c r="A85">
        <v>422</v>
      </c>
      <c r="B85" t="s">
        <v>941</v>
      </c>
      <c r="C85" t="s">
        <v>27</v>
      </c>
      <c r="D85" t="s">
        <v>558</v>
      </c>
      <c r="E85" t="s">
        <v>407</v>
      </c>
      <c r="F85" t="s">
        <v>559</v>
      </c>
      <c r="G85">
        <v>1987</v>
      </c>
      <c r="H85" t="s">
        <v>560</v>
      </c>
      <c r="I85" s="1">
        <v>8.4143518518518517E-3</v>
      </c>
      <c r="J85" s="3">
        <v>0.86107290233837697</v>
      </c>
      <c r="K85" s="1">
        <v>1.3541666666666667E-2</v>
      </c>
      <c r="L85" s="3">
        <v>0.852136752136752</v>
      </c>
      <c r="M85" s="1">
        <v>1.8449074074074073E-2</v>
      </c>
      <c r="N85" s="3">
        <v>0.87390213299874531</v>
      </c>
      <c r="O85" s="1">
        <v>0</v>
      </c>
      <c r="P85" s="3">
        <v>0</v>
      </c>
      <c r="Q85" s="4">
        <v>0.86107290233837697</v>
      </c>
      <c r="R85" s="4">
        <v>0.852136752136752</v>
      </c>
      <c r="S85" s="4">
        <v>0.87390213299874531</v>
      </c>
      <c r="T85" s="4">
        <v>0</v>
      </c>
      <c r="U85">
        <f>LARGE($Q85:$T85,1)</f>
        <v>0.87390213299874531</v>
      </c>
      <c r="V85">
        <f>LARGE($Q85:$T85,2)</f>
        <v>0.86107290233837697</v>
      </c>
      <c r="W85">
        <f>U85+V85</f>
        <v>1.7349750353371223</v>
      </c>
    </row>
    <row r="86" spans="1:23" x14ac:dyDescent="0.25">
      <c r="A86">
        <v>213</v>
      </c>
      <c r="B86" t="s">
        <v>941</v>
      </c>
      <c r="C86" t="s">
        <v>27</v>
      </c>
      <c r="D86" t="s">
        <v>266</v>
      </c>
      <c r="E86" t="s">
        <v>261</v>
      </c>
      <c r="F86" t="s">
        <v>234</v>
      </c>
      <c r="G86">
        <v>1985</v>
      </c>
      <c r="H86" t="s">
        <v>243</v>
      </c>
      <c r="I86" s="1">
        <v>0</v>
      </c>
      <c r="J86" s="3">
        <v>0</v>
      </c>
      <c r="K86" s="1">
        <v>1.2951388888888887E-2</v>
      </c>
      <c r="L86" s="3">
        <v>0.8909740840035747</v>
      </c>
      <c r="M86" s="1">
        <v>1.96875E-2</v>
      </c>
      <c r="N86" s="3">
        <v>0.81893004115226331</v>
      </c>
      <c r="O86" s="1">
        <v>0</v>
      </c>
      <c r="P86" s="3">
        <v>0</v>
      </c>
      <c r="Q86" s="4">
        <v>0</v>
      </c>
      <c r="R86" s="4">
        <v>0.8909740840035747</v>
      </c>
      <c r="S86" s="4">
        <v>0.81893004115226331</v>
      </c>
      <c r="T86" s="4">
        <v>0</v>
      </c>
      <c r="U86">
        <f>LARGE($Q86:$T86,1)</f>
        <v>0.8909740840035747</v>
      </c>
      <c r="V86">
        <f>LARGE($Q86:$T86,2)</f>
        <v>0.81893004115226331</v>
      </c>
      <c r="W86">
        <f>U86+V86</f>
        <v>1.709904125155838</v>
      </c>
    </row>
    <row r="87" spans="1:23" x14ac:dyDescent="0.25">
      <c r="A87">
        <v>277</v>
      </c>
      <c r="B87" t="s">
        <v>941</v>
      </c>
      <c r="C87" t="s">
        <v>27</v>
      </c>
      <c r="D87" t="s">
        <v>355</v>
      </c>
      <c r="E87" t="s">
        <v>324</v>
      </c>
      <c r="F87" t="s">
        <v>332</v>
      </c>
      <c r="G87">
        <v>1980</v>
      </c>
      <c r="H87" t="s">
        <v>356</v>
      </c>
      <c r="I87" s="1">
        <v>0</v>
      </c>
      <c r="J87" s="3">
        <v>0</v>
      </c>
      <c r="K87" s="1">
        <v>1.3449074074074073E-2</v>
      </c>
      <c r="L87" s="3">
        <v>0.85800344234079173</v>
      </c>
      <c r="M87" s="1">
        <v>1.8969907407407408E-2</v>
      </c>
      <c r="N87" s="3">
        <v>0.84990848078096393</v>
      </c>
      <c r="O87" s="1">
        <v>0</v>
      </c>
      <c r="P87" s="3">
        <v>0</v>
      </c>
      <c r="Q87" s="4">
        <v>0</v>
      </c>
      <c r="R87" s="4">
        <v>0.85800344234079173</v>
      </c>
      <c r="S87" s="4">
        <v>0.84990848078096393</v>
      </c>
      <c r="T87" s="4">
        <v>0</v>
      </c>
      <c r="U87">
        <f>LARGE($Q87:$T87,1)</f>
        <v>0.85800344234079173</v>
      </c>
      <c r="V87">
        <f>LARGE($Q87:$T87,2)</f>
        <v>0.84990848078096393</v>
      </c>
      <c r="W87">
        <f>U87+V87</f>
        <v>1.7079119231217557</v>
      </c>
    </row>
    <row r="88" spans="1:23" x14ac:dyDescent="0.25">
      <c r="A88">
        <v>208</v>
      </c>
      <c r="B88" t="s">
        <v>941</v>
      </c>
      <c r="C88" t="s">
        <v>27</v>
      </c>
      <c r="D88" t="s">
        <v>262</v>
      </c>
      <c r="E88" t="s">
        <v>135</v>
      </c>
      <c r="F88" t="s">
        <v>234</v>
      </c>
      <c r="G88">
        <v>1987</v>
      </c>
      <c r="H88" t="s">
        <v>243</v>
      </c>
      <c r="I88" s="1">
        <v>0</v>
      </c>
      <c r="J88" s="3">
        <v>0</v>
      </c>
      <c r="K88" s="1">
        <v>0</v>
      </c>
      <c r="L88" s="3">
        <v>0</v>
      </c>
      <c r="M88" s="1">
        <v>1.8831018518518518E-2</v>
      </c>
      <c r="N88" s="3">
        <v>0.85617701290719117</v>
      </c>
      <c r="O88" s="1">
        <v>1.4618055555555556E-2</v>
      </c>
      <c r="P88" s="3">
        <v>0.84402216943784636</v>
      </c>
      <c r="Q88" s="4">
        <v>0</v>
      </c>
      <c r="R88" s="4">
        <v>0</v>
      </c>
      <c r="S88" s="4">
        <v>0.85617701290719117</v>
      </c>
      <c r="T88" s="4">
        <v>0.84402216943784636</v>
      </c>
      <c r="U88">
        <f>LARGE($Q88:$T88,1)</f>
        <v>0.85617701290719117</v>
      </c>
      <c r="V88">
        <f>LARGE($Q88:$T88,2)</f>
        <v>0.84402216943784636</v>
      </c>
      <c r="W88">
        <f>U88+V88</f>
        <v>1.7001991823450375</v>
      </c>
    </row>
    <row r="89" spans="1:23" x14ac:dyDescent="0.25">
      <c r="A89" s="2">
        <v>525</v>
      </c>
      <c r="B89" s="2" t="s">
        <v>941</v>
      </c>
      <c r="C89" s="2" t="s">
        <v>53</v>
      </c>
      <c r="D89" s="2" t="s">
        <v>691</v>
      </c>
      <c r="E89" s="2" t="s">
        <v>407</v>
      </c>
      <c r="F89" s="2" t="s">
        <v>631</v>
      </c>
      <c r="G89" s="2">
        <v>2004</v>
      </c>
      <c r="H89" s="2" t="s">
        <v>692</v>
      </c>
      <c r="I89" s="5">
        <v>8.726851851851852E-3</v>
      </c>
      <c r="J89" s="6">
        <v>0.83023872679045096</v>
      </c>
      <c r="K89" s="5">
        <v>1.34375E-2</v>
      </c>
      <c r="L89" s="6">
        <v>0.85874246339362614</v>
      </c>
      <c r="M89" s="5">
        <v>1.9189814814814816E-2</v>
      </c>
      <c r="N89" s="6">
        <v>0.84016887816646557</v>
      </c>
      <c r="O89" s="5">
        <v>1.5381944444444443E-2</v>
      </c>
      <c r="P89" s="6">
        <v>0.80210684725357417</v>
      </c>
      <c r="Q89" s="7">
        <v>0.83023872679045096</v>
      </c>
      <c r="R89" s="7">
        <v>0.85874246339362614</v>
      </c>
      <c r="S89" s="7">
        <v>0.84016887816646557</v>
      </c>
      <c r="T89" s="7">
        <v>0.80210684725357417</v>
      </c>
      <c r="U89" s="2">
        <f>LARGE($Q89:$T89,1)</f>
        <v>0.85874246339362614</v>
      </c>
      <c r="V89" s="2">
        <f>LARGE($Q89:$T89,2)</f>
        <v>0.84016887816646557</v>
      </c>
      <c r="W89" s="2">
        <f>U89+V89</f>
        <v>1.6989113415600916</v>
      </c>
    </row>
    <row r="90" spans="1:23" x14ac:dyDescent="0.25">
      <c r="A90">
        <v>375</v>
      </c>
      <c r="B90" t="s">
        <v>941</v>
      </c>
      <c r="C90" t="s">
        <v>53</v>
      </c>
      <c r="D90" t="s">
        <v>495</v>
      </c>
      <c r="E90" t="s">
        <v>496</v>
      </c>
      <c r="F90" t="s">
        <v>463</v>
      </c>
      <c r="G90">
        <v>2005</v>
      </c>
      <c r="H90" t="s">
        <v>467</v>
      </c>
      <c r="I90" s="1">
        <v>8.5069444444444437E-3</v>
      </c>
      <c r="J90" s="3">
        <v>0.85170068027210899</v>
      </c>
      <c r="K90" s="1">
        <v>1.3958333333333335E-2</v>
      </c>
      <c r="L90" s="3">
        <v>0.82669983416252057</v>
      </c>
      <c r="M90" s="1">
        <v>1.9270833333333334E-2</v>
      </c>
      <c r="N90" s="3">
        <v>0.83663663663663657</v>
      </c>
      <c r="O90" s="1">
        <v>1.4687499999999999E-2</v>
      </c>
      <c r="P90" s="3">
        <v>0.8400315208825847</v>
      </c>
      <c r="Q90" s="4">
        <v>0.85170068027210899</v>
      </c>
      <c r="R90" s="4">
        <v>0.82669983416252057</v>
      </c>
      <c r="S90" s="4">
        <v>0.83663663663663657</v>
      </c>
      <c r="T90" s="4">
        <v>0.8400315208825847</v>
      </c>
      <c r="U90">
        <f>LARGE($Q90:$T90,1)</f>
        <v>0.85170068027210899</v>
      </c>
      <c r="V90">
        <f>LARGE($Q90:$T90,2)</f>
        <v>0.8400315208825847</v>
      </c>
      <c r="W90">
        <f>U90+V90</f>
        <v>1.6917322011546938</v>
      </c>
    </row>
    <row r="91" spans="1:23" x14ac:dyDescent="0.25">
      <c r="A91">
        <v>631</v>
      </c>
      <c r="B91" t="s">
        <v>941</v>
      </c>
      <c r="C91" t="s">
        <v>27</v>
      </c>
      <c r="D91" t="s">
        <v>824</v>
      </c>
      <c r="E91" t="s">
        <v>418</v>
      </c>
      <c r="F91" t="s">
        <v>825</v>
      </c>
      <c r="G91">
        <v>1985</v>
      </c>
      <c r="H91" t="s">
        <v>356</v>
      </c>
      <c r="I91" s="1">
        <v>0</v>
      </c>
      <c r="J91" s="3">
        <v>0</v>
      </c>
      <c r="K91" s="1" t="s">
        <v>57</v>
      </c>
      <c r="L91" s="3">
        <v>0.2</v>
      </c>
      <c r="M91" s="1">
        <v>1.9722222222222221E-2</v>
      </c>
      <c r="N91" s="3">
        <v>0.81748826291079812</v>
      </c>
      <c r="O91" s="1">
        <v>1.4490740740740742E-2</v>
      </c>
      <c r="P91" s="3">
        <v>0.85143769968051108</v>
      </c>
      <c r="Q91" s="4">
        <v>0</v>
      </c>
      <c r="R91" s="4">
        <v>0.2</v>
      </c>
      <c r="S91" s="4">
        <v>0.81748826291079812</v>
      </c>
      <c r="T91" s="4">
        <v>0.85143769968051108</v>
      </c>
      <c r="U91">
        <f>LARGE($Q91:$T91,1)</f>
        <v>0.85143769968051108</v>
      </c>
      <c r="V91">
        <f>LARGE($Q91:$T91,2)</f>
        <v>0.81748826291079812</v>
      </c>
      <c r="W91">
        <f>U91+V91</f>
        <v>1.6689259625913091</v>
      </c>
    </row>
    <row r="92" spans="1:23" x14ac:dyDescent="0.25">
      <c r="A92">
        <v>614</v>
      </c>
      <c r="B92" t="s">
        <v>941</v>
      </c>
      <c r="C92" t="s">
        <v>27</v>
      </c>
      <c r="D92" t="s">
        <v>343</v>
      </c>
      <c r="E92" t="s">
        <v>140</v>
      </c>
      <c r="F92" t="s">
        <v>332</v>
      </c>
      <c r="G92">
        <v>1976</v>
      </c>
      <c r="H92" t="s">
        <v>356</v>
      </c>
      <c r="I92" s="1">
        <v>0</v>
      </c>
      <c r="J92" s="3">
        <v>0</v>
      </c>
      <c r="K92" s="1">
        <v>1.3321759259259261E-2</v>
      </c>
      <c r="L92" s="3">
        <v>0.86620330147697644</v>
      </c>
      <c r="M92" s="1">
        <v>2.0254629629629629E-2</v>
      </c>
      <c r="N92" s="3">
        <v>0.79599999999999993</v>
      </c>
      <c r="O92" s="1" t="s">
        <v>57</v>
      </c>
      <c r="P92" s="3">
        <v>0.2</v>
      </c>
      <c r="Q92" s="4">
        <v>0</v>
      </c>
      <c r="R92" s="4">
        <v>0.86620330147697644</v>
      </c>
      <c r="S92" s="4">
        <v>0.79599999999999993</v>
      </c>
      <c r="T92" s="4">
        <v>0.2</v>
      </c>
      <c r="U92">
        <f>LARGE($Q92:$T92,1)</f>
        <v>0.86620330147697644</v>
      </c>
      <c r="V92">
        <f>LARGE($Q92:$T92,2)</f>
        <v>0.79599999999999993</v>
      </c>
      <c r="W92">
        <f>U92+V92</f>
        <v>1.6622033014769764</v>
      </c>
    </row>
    <row r="93" spans="1:23" x14ac:dyDescent="0.25">
      <c r="A93">
        <v>182</v>
      </c>
      <c r="B93" t="s">
        <v>941</v>
      </c>
      <c r="C93" t="s">
        <v>27</v>
      </c>
      <c r="D93" t="s">
        <v>218</v>
      </c>
      <c r="E93" t="s">
        <v>219</v>
      </c>
      <c r="F93" t="s">
        <v>220</v>
      </c>
      <c r="G93">
        <v>1983</v>
      </c>
      <c r="H93" t="s">
        <v>221</v>
      </c>
      <c r="I93" s="1">
        <v>8.6805555555555559E-3</v>
      </c>
      <c r="J93" s="3">
        <v>0.83466666666666667</v>
      </c>
      <c r="K93" s="1">
        <v>1.4143518518518519E-2</v>
      </c>
      <c r="L93" s="3">
        <v>0.81587561374795414</v>
      </c>
      <c r="M93" s="1">
        <v>2.1574074074074075E-2</v>
      </c>
      <c r="N93" s="3">
        <v>0.74731759656652352</v>
      </c>
      <c r="O93" s="1">
        <v>1.5729166666666666E-2</v>
      </c>
      <c r="P93" s="3">
        <v>0.78440029433406921</v>
      </c>
      <c r="Q93" s="4">
        <v>0.83466666666666667</v>
      </c>
      <c r="R93" s="4">
        <v>0.81587561374795414</v>
      </c>
      <c r="S93" s="4">
        <v>0.74731759656652352</v>
      </c>
      <c r="T93" s="4">
        <v>0.78440029433406921</v>
      </c>
      <c r="U93">
        <f>LARGE($Q93:$T93,1)</f>
        <v>0.83466666666666667</v>
      </c>
      <c r="V93">
        <f>LARGE($Q93:$T93,2)</f>
        <v>0.81587561374795414</v>
      </c>
      <c r="W93">
        <f>U93+V93</f>
        <v>1.6505422804146208</v>
      </c>
    </row>
    <row r="94" spans="1:23" x14ac:dyDescent="0.25">
      <c r="A94">
        <v>211</v>
      </c>
      <c r="B94" t="s">
        <v>941</v>
      </c>
      <c r="C94" t="s">
        <v>27</v>
      </c>
      <c r="D94" t="s">
        <v>264</v>
      </c>
      <c r="E94" t="s">
        <v>65</v>
      </c>
      <c r="F94" t="s">
        <v>234</v>
      </c>
      <c r="G94">
        <v>1987</v>
      </c>
      <c r="H94" t="s">
        <v>243</v>
      </c>
      <c r="I94" s="1">
        <v>0</v>
      </c>
      <c r="J94" s="3">
        <v>0</v>
      </c>
      <c r="K94" s="1">
        <v>1.4166666666666666E-2</v>
      </c>
      <c r="L94" s="3">
        <v>0.81454248366013071</v>
      </c>
      <c r="M94" s="1">
        <v>1.9791666666666666E-2</v>
      </c>
      <c r="N94" s="3">
        <v>0.81461988304093569</v>
      </c>
      <c r="O94" s="1">
        <v>1.5694444444444445E-2</v>
      </c>
      <c r="P94" s="3">
        <v>0.78613569321533916</v>
      </c>
      <c r="Q94" s="4">
        <v>0</v>
      </c>
      <c r="R94" s="4">
        <v>0.81454248366013071</v>
      </c>
      <c r="S94" s="4">
        <v>0.81461988304093569</v>
      </c>
      <c r="T94" s="4">
        <v>0.78613569321533916</v>
      </c>
      <c r="U94">
        <f>LARGE($Q94:$T94,1)</f>
        <v>0.81461988304093569</v>
      </c>
      <c r="V94">
        <f>LARGE($Q94:$T94,2)</f>
        <v>0.81454248366013071</v>
      </c>
      <c r="W94">
        <f>U94+V94</f>
        <v>1.6291623667010664</v>
      </c>
    </row>
    <row r="95" spans="1:23" x14ac:dyDescent="0.25">
      <c r="A95">
        <v>254</v>
      </c>
      <c r="B95" t="s">
        <v>941</v>
      </c>
      <c r="C95" t="s">
        <v>53</v>
      </c>
      <c r="D95" t="s">
        <v>321</v>
      </c>
      <c r="E95" t="s">
        <v>254</v>
      </c>
      <c r="F95" t="s">
        <v>269</v>
      </c>
      <c r="G95">
        <v>2005</v>
      </c>
      <c r="H95" t="s">
        <v>270</v>
      </c>
      <c r="I95" s="1">
        <v>8.7962962962962968E-3</v>
      </c>
      <c r="J95" s="3">
        <v>0.8236842105263158</v>
      </c>
      <c r="K95" s="1" t="s">
        <v>57</v>
      </c>
      <c r="L95" s="3">
        <v>0.2</v>
      </c>
      <c r="M95" s="1">
        <v>2.0185185185185184E-2</v>
      </c>
      <c r="N95" s="3">
        <v>0.79873853211009171</v>
      </c>
      <c r="O95" s="1">
        <v>1.7824074074074076E-2</v>
      </c>
      <c r="P95" s="3">
        <v>0.69220779220779205</v>
      </c>
      <c r="Q95" s="4">
        <v>0.8236842105263158</v>
      </c>
      <c r="R95" s="4">
        <v>0.2</v>
      </c>
      <c r="S95" s="4">
        <v>0.79873853211009171</v>
      </c>
      <c r="T95" s="4">
        <v>0.69220779220779205</v>
      </c>
      <c r="U95">
        <f>LARGE($Q95:$T95,1)</f>
        <v>0.8236842105263158</v>
      </c>
      <c r="V95">
        <f>LARGE($Q95:$T95,2)</f>
        <v>0.79873853211009171</v>
      </c>
      <c r="W95">
        <f>U95+V95</f>
        <v>1.6224227426364075</v>
      </c>
    </row>
    <row r="96" spans="1:23" x14ac:dyDescent="0.25">
      <c r="A96">
        <v>414</v>
      </c>
      <c r="B96" t="s">
        <v>941</v>
      </c>
      <c r="C96" t="s">
        <v>27</v>
      </c>
      <c r="D96" t="s">
        <v>545</v>
      </c>
      <c r="E96" t="s">
        <v>71</v>
      </c>
      <c r="F96" t="s">
        <v>546</v>
      </c>
      <c r="G96">
        <v>1987</v>
      </c>
      <c r="H96" t="s">
        <v>547</v>
      </c>
      <c r="I96" s="1">
        <v>8.9699074074074073E-3</v>
      </c>
      <c r="J96" s="3">
        <v>0.80774193548387097</v>
      </c>
      <c r="K96" s="1">
        <v>1.4502314814814815E-2</v>
      </c>
      <c r="L96" s="3">
        <v>0.79569034317637666</v>
      </c>
      <c r="M96" s="1">
        <v>2.0104166666666666E-2</v>
      </c>
      <c r="N96" s="3">
        <v>0.80195739781232012</v>
      </c>
      <c r="O96" s="1">
        <v>1.7557870370370373E-2</v>
      </c>
      <c r="P96" s="3">
        <v>0.70270270270270252</v>
      </c>
      <c r="Q96" s="4">
        <v>0.80774193548387097</v>
      </c>
      <c r="R96" s="4">
        <v>0.79569034317637666</v>
      </c>
      <c r="S96" s="4">
        <v>0.80195739781232012</v>
      </c>
      <c r="T96" s="4">
        <v>0.70270270270270252</v>
      </c>
      <c r="U96">
        <f>LARGE($Q96:$T96,1)</f>
        <v>0.80774193548387097</v>
      </c>
      <c r="V96">
        <f>LARGE($Q96:$T96,2)</f>
        <v>0.80195739781232012</v>
      </c>
      <c r="W96">
        <f>U96+V96</f>
        <v>1.6096993332961911</v>
      </c>
    </row>
    <row r="97" spans="1:23" x14ac:dyDescent="0.25">
      <c r="A97">
        <v>256</v>
      </c>
      <c r="B97" t="s">
        <v>941</v>
      </c>
      <c r="C97" t="s">
        <v>27</v>
      </c>
      <c r="D97" t="s">
        <v>206</v>
      </c>
      <c r="E97" t="s">
        <v>185</v>
      </c>
      <c r="F97" t="s">
        <v>269</v>
      </c>
      <c r="G97">
        <v>1984</v>
      </c>
      <c r="H97" t="s">
        <v>270</v>
      </c>
      <c r="I97" s="1">
        <v>8.9699074074074073E-3</v>
      </c>
      <c r="J97" s="3">
        <v>0.80774193548387097</v>
      </c>
      <c r="K97" s="1">
        <v>1.4687499999999999E-2</v>
      </c>
      <c r="L97" s="3">
        <v>0.78565799842395589</v>
      </c>
      <c r="M97" s="1">
        <v>2.0520833333333332E-2</v>
      </c>
      <c r="N97" s="3">
        <v>0.78567399887196843</v>
      </c>
      <c r="O97" s="1">
        <v>1.7037037037037038E-2</v>
      </c>
      <c r="P97" s="3">
        <v>0.72418478260869557</v>
      </c>
      <c r="Q97" s="4">
        <v>0.80774193548387097</v>
      </c>
      <c r="R97" s="4">
        <v>0.78565799842395589</v>
      </c>
      <c r="S97" s="4">
        <v>0.78567399887196843</v>
      </c>
      <c r="T97" s="4">
        <v>0.72418478260869557</v>
      </c>
      <c r="U97">
        <f>LARGE($Q97:$T97,1)</f>
        <v>0.80774193548387097</v>
      </c>
      <c r="V97">
        <f>LARGE($Q97:$T97,2)</f>
        <v>0.78567399887196843</v>
      </c>
      <c r="W97">
        <f>U97+V97</f>
        <v>1.5934159343558394</v>
      </c>
    </row>
    <row r="98" spans="1:23" x14ac:dyDescent="0.25">
      <c r="A98">
        <v>179</v>
      </c>
      <c r="B98" t="s">
        <v>941</v>
      </c>
      <c r="C98" t="s">
        <v>27</v>
      </c>
      <c r="D98" t="s">
        <v>206</v>
      </c>
      <c r="E98" t="s">
        <v>207</v>
      </c>
      <c r="F98" t="s">
        <v>208</v>
      </c>
      <c r="G98">
        <v>1989</v>
      </c>
      <c r="H98" t="s">
        <v>209</v>
      </c>
      <c r="I98" s="1">
        <v>9.5023148148148159E-3</v>
      </c>
      <c r="J98" s="3">
        <v>0.76248477466504261</v>
      </c>
      <c r="K98" s="1">
        <v>1.4351851851851852E-2</v>
      </c>
      <c r="L98" s="3">
        <v>0.80403225806451606</v>
      </c>
      <c r="M98" s="1">
        <v>2.0474537037037038E-2</v>
      </c>
      <c r="N98" s="3">
        <v>0.78745053702656864</v>
      </c>
      <c r="O98" s="1">
        <v>1.7372685185185185E-2</v>
      </c>
      <c r="P98" s="3">
        <v>0.71019320453031309</v>
      </c>
      <c r="Q98" s="4">
        <v>0.76248477466504261</v>
      </c>
      <c r="R98" s="4">
        <v>0.80403225806451606</v>
      </c>
      <c r="S98" s="4">
        <v>0.78745053702656864</v>
      </c>
      <c r="T98" s="4">
        <v>0.71019320453031309</v>
      </c>
      <c r="U98">
        <f>LARGE($Q98:$T98,1)</f>
        <v>0.80403225806451606</v>
      </c>
      <c r="V98">
        <f>LARGE($Q98:$T98,2)</f>
        <v>0.78745053702656864</v>
      </c>
      <c r="W98">
        <f>U98+V98</f>
        <v>1.5914827950910846</v>
      </c>
    </row>
    <row r="99" spans="1:23" x14ac:dyDescent="0.25">
      <c r="A99">
        <v>257</v>
      </c>
      <c r="B99" t="s">
        <v>941</v>
      </c>
      <c r="C99" t="s">
        <v>27</v>
      </c>
      <c r="D99" t="s">
        <v>323</v>
      </c>
      <c r="E99" t="s">
        <v>324</v>
      </c>
      <c r="F99" t="s">
        <v>269</v>
      </c>
      <c r="G99">
        <v>1983</v>
      </c>
      <c r="H99" t="s">
        <v>270</v>
      </c>
      <c r="I99" s="1">
        <v>9.2708333333333341E-3</v>
      </c>
      <c r="J99" s="3">
        <v>0.78152309612983772</v>
      </c>
      <c r="K99" s="1">
        <v>1.6203703703703703E-2</v>
      </c>
      <c r="L99" s="3">
        <v>0.71214285714285708</v>
      </c>
      <c r="M99" s="1">
        <v>2.1747685185185186E-2</v>
      </c>
      <c r="N99" s="3">
        <v>0.74135178286322501</v>
      </c>
      <c r="O99" s="1">
        <v>1.5625E-2</v>
      </c>
      <c r="P99" s="3">
        <v>0.78962962962962957</v>
      </c>
      <c r="Q99" s="4">
        <v>0.78152309612983772</v>
      </c>
      <c r="R99" s="4">
        <v>0.71214285714285708</v>
      </c>
      <c r="S99" s="4">
        <v>0.74135178286322501</v>
      </c>
      <c r="T99" s="4">
        <v>0.78962962962962957</v>
      </c>
      <c r="U99">
        <f>LARGE($Q99:$T99,1)</f>
        <v>0.78962962962962957</v>
      </c>
      <c r="V99">
        <f>LARGE($Q99:$T99,2)</f>
        <v>0.78152309612983772</v>
      </c>
      <c r="W99">
        <f>U99+V99</f>
        <v>1.5711527257594673</v>
      </c>
    </row>
    <row r="100" spans="1:23" x14ac:dyDescent="0.25">
      <c r="A100">
        <v>150</v>
      </c>
      <c r="B100" t="s">
        <v>941</v>
      </c>
      <c r="C100" t="s">
        <v>27</v>
      </c>
      <c r="D100" t="s">
        <v>149</v>
      </c>
      <c r="E100" t="s">
        <v>150</v>
      </c>
      <c r="F100" t="s">
        <v>78</v>
      </c>
      <c r="G100">
        <v>1988</v>
      </c>
      <c r="H100" t="s">
        <v>99</v>
      </c>
      <c r="I100" s="1">
        <v>8.7384259259259255E-3</v>
      </c>
      <c r="J100" s="3">
        <v>0.82913907284768218</v>
      </c>
      <c r="K100" s="1" t="s">
        <v>57</v>
      </c>
      <c r="L100" s="3">
        <v>0.2</v>
      </c>
      <c r="M100" s="1">
        <v>0</v>
      </c>
      <c r="N100" s="3">
        <v>0</v>
      </c>
      <c r="O100" s="1">
        <v>1.6759259259259258E-2</v>
      </c>
      <c r="P100" s="3">
        <v>0.73618784530386738</v>
      </c>
      <c r="Q100" s="4">
        <v>0.82913907284768218</v>
      </c>
      <c r="R100" s="4">
        <v>0.2</v>
      </c>
      <c r="S100" s="4">
        <v>0</v>
      </c>
      <c r="T100" s="4">
        <v>0.73618784530386738</v>
      </c>
      <c r="U100">
        <f>LARGE($Q100:$T100,1)</f>
        <v>0.82913907284768218</v>
      </c>
      <c r="V100">
        <f>LARGE($Q100:$T100,2)</f>
        <v>0.73618784530386738</v>
      </c>
      <c r="W100">
        <f>U100+V100</f>
        <v>1.5653269181515497</v>
      </c>
    </row>
    <row r="101" spans="1:23" x14ac:dyDescent="0.25">
      <c r="A101">
        <v>210</v>
      </c>
      <c r="B101" t="s">
        <v>941</v>
      </c>
      <c r="C101" t="s">
        <v>27</v>
      </c>
      <c r="D101" t="s">
        <v>253</v>
      </c>
      <c r="E101" t="s">
        <v>140</v>
      </c>
      <c r="F101" t="s">
        <v>234</v>
      </c>
      <c r="G101">
        <v>1982</v>
      </c>
      <c r="H101" t="s">
        <v>243</v>
      </c>
      <c r="I101" s="1">
        <v>9.3634259259259261E-3</v>
      </c>
      <c r="J101" s="3">
        <v>0.77379480840543879</v>
      </c>
      <c r="K101" s="1">
        <v>1.4780092592592595E-2</v>
      </c>
      <c r="L101" s="3">
        <v>0.78073610023492546</v>
      </c>
      <c r="M101" s="1">
        <v>2.0949074074074075E-2</v>
      </c>
      <c r="N101" s="3">
        <v>0.76961325966850824</v>
      </c>
      <c r="O101" s="1">
        <v>1.9710648148148147E-2</v>
      </c>
      <c r="P101" s="3">
        <v>0.62595419847328237</v>
      </c>
      <c r="Q101" s="4">
        <v>0.77379480840543879</v>
      </c>
      <c r="R101" s="4">
        <v>0.78073610023492546</v>
      </c>
      <c r="S101" s="4">
        <v>0.76961325966850824</v>
      </c>
      <c r="T101" s="4">
        <v>0.62595419847328237</v>
      </c>
      <c r="U101">
        <f>LARGE($Q101:$T101,1)</f>
        <v>0.78073610023492546</v>
      </c>
      <c r="V101">
        <f>LARGE($Q101:$T101,2)</f>
        <v>0.77379480840543879</v>
      </c>
      <c r="W101">
        <f>U101+V101</f>
        <v>1.5545309086403643</v>
      </c>
    </row>
    <row r="102" spans="1:23" x14ac:dyDescent="0.25">
      <c r="A102">
        <v>458</v>
      </c>
      <c r="B102" t="s">
        <v>941</v>
      </c>
      <c r="C102" t="s">
        <v>53</v>
      </c>
      <c r="D102" t="s">
        <v>618</v>
      </c>
      <c r="E102" t="s">
        <v>481</v>
      </c>
      <c r="F102" t="s">
        <v>591</v>
      </c>
      <c r="G102">
        <v>2005</v>
      </c>
      <c r="H102" t="s">
        <v>619</v>
      </c>
      <c r="I102" s="1">
        <v>9.1550925925925931E-3</v>
      </c>
      <c r="J102" s="3">
        <v>0.79140328697850826</v>
      </c>
      <c r="K102" s="1">
        <v>1.5138888888888889E-2</v>
      </c>
      <c r="L102" s="3">
        <v>0.76223241590214064</v>
      </c>
      <c r="M102" s="1">
        <v>2.2916666666666669E-2</v>
      </c>
      <c r="N102" s="3">
        <v>0.70353535353535346</v>
      </c>
      <c r="O102" s="1">
        <v>1.8090277777777778E-2</v>
      </c>
      <c r="P102" s="3">
        <v>0.68202175303902746</v>
      </c>
      <c r="Q102" s="4">
        <v>0.79140328697850826</v>
      </c>
      <c r="R102" s="4">
        <v>0.76223241590214064</v>
      </c>
      <c r="S102" s="4">
        <v>0.70353535353535346</v>
      </c>
      <c r="T102" s="4">
        <v>0.68202175303902746</v>
      </c>
      <c r="U102">
        <f>LARGE($Q102:$T102,1)</f>
        <v>0.79140328697850826</v>
      </c>
      <c r="V102">
        <f>LARGE($Q102:$T102,2)</f>
        <v>0.76223241590214064</v>
      </c>
      <c r="W102">
        <f>U102+V102</f>
        <v>1.5536357028806489</v>
      </c>
    </row>
    <row r="103" spans="1:23" x14ac:dyDescent="0.25">
      <c r="A103" s="2">
        <v>462</v>
      </c>
      <c r="B103" s="2" t="s">
        <v>941</v>
      </c>
      <c r="C103" s="2" t="s">
        <v>143</v>
      </c>
      <c r="D103" s="2" t="s">
        <v>391</v>
      </c>
      <c r="E103" s="2" t="s">
        <v>28</v>
      </c>
      <c r="F103" s="2" t="s">
        <v>591</v>
      </c>
      <c r="G103" s="2">
        <v>2002</v>
      </c>
      <c r="H103" s="2" t="s">
        <v>625</v>
      </c>
      <c r="I103" s="5">
        <v>9.0277777777777787E-3</v>
      </c>
      <c r="J103" s="6">
        <v>0.80256410256410249</v>
      </c>
      <c r="K103" s="5">
        <v>1.5648148148148151E-2</v>
      </c>
      <c r="L103" s="6">
        <v>0.73742603550295838</v>
      </c>
      <c r="M103" s="5">
        <v>2.4062500000000001E-2</v>
      </c>
      <c r="N103" s="6">
        <v>0.67003367003366998</v>
      </c>
      <c r="O103" s="5">
        <v>1.6469907407407405E-2</v>
      </c>
      <c r="P103" s="6">
        <v>0.74912157413914271</v>
      </c>
      <c r="Q103" s="7">
        <v>0.80256410256410249</v>
      </c>
      <c r="R103" s="7">
        <v>0.73742603550295838</v>
      </c>
      <c r="S103" s="7">
        <v>0.67003367003366998</v>
      </c>
      <c r="T103" s="7">
        <v>0.74912157413914271</v>
      </c>
      <c r="U103" s="2">
        <f>LARGE($Q103:$T103,1)</f>
        <v>0.80256410256410249</v>
      </c>
      <c r="V103" s="2">
        <f>LARGE($Q103:$T103,2)</f>
        <v>0.74912157413914271</v>
      </c>
      <c r="W103" s="2">
        <f>U103+V103</f>
        <v>1.5516856767032452</v>
      </c>
    </row>
    <row r="104" spans="1:23" x14ac:dyDescent="0.25">
      <c r="A104">
        <v>152</v>
      </c>
      <c r="B104" t="s">
        <v>941</v>
      </c>
      <c r="C104" t="s">
        <v>27</v>
      </c>
      <c r="D104" t="s">
        <v>152</v>
      </c>
      <c r="E104" t="s">
        <v>34</v>
      </c>
      <c r="F104" t="s">
        <v>78</v>
      </c>
      <c r="G104">
        <v>1997</v>
      </c>
      <c r="H104" t="s">
        <v>99</v>
      </c>
      <c r="I104" s="1">
        <v>1.2627314814814815E-2</v>
      </c>
      <c r="J104" s="3">
        <v>0.57378551787351051</v>
      </c>
      <c r="K104" s="1">
        <v>1.4224537037037037E-2</v>
      </c>
      <c r="L104" s="3">
        <v>0.81122864117168425</v>
      </c>
      <c r="M104" s="1">
        <v>0</v>
      </c>
      <c r="N104" s="3">
        <v>0</v>
      </c>
      <c r="O104" s="1">
        <v>1.6689814814814817E-2</v>
      </c>
      <c r="P104" s="3">
        <v>0.7392510402219139</v>
      </c>
      <c r="Q104" s="4">
        <v>0.57378551787351051</v>
      </c>
      <c r="R104" s="4">
        <v>0.81122864117168425</v>
      </c>
      <c r="S104" s="4">
        <v>0</v>
      </c>
      <c r="T104" s="4">
        <v>0.7392510402219139</v>
      </c>
      <c r="U104">
        <f>LARGE($Q104:$T104,1)</f>
        <v>0.81122864117168425</v>
      </c>
      <c r="V104">
        <f>LARGE($Q104:$T104,2)</f>
        <v>0.7392510402219139</v>
      </c>
      <c r="W104">
        <f>U104+V104</f>
        <v>1.5504796813935982</v>
      </c>
    </row>
    <row r="105" spans="1:23" x14ac:dyDescent="0.25">
      <c r="A105">
        <v>323</v>
      </c>
      <c r="B105" t="s">
        <v>941</v>
      </c>
      <c r="C105" t="s">
        <v>27</v>
      </c>
      <c r="D105" t="s">
        <v>419</v>
      </c>
      <c r="E105" t="s">
        <v>120</v>
      </c>
      <c r="F105" t="s">
        <v>368</v>
      </c>
      <c r="G105">
        <v>1980</v>
      </c>
      <c r="H105" t="s">
        <v>374</v>
      </c>
      <c r="I105" s="1">
        <v>1.0300925925925927E-2</v>
      </c>
      <c r="J105" s="3">
        <v>0.70337078651685392</v>
      </c>
      <c r="K105" s="1">
        <v>1.5138888888888889E-2</v>
      </c>
      <c r="L105" s="3">
        <v>0.76223241590214064</v>
      </c>
      <c r="M105" s="1">
        <v>0</v>
      </c>
      <c r="N105" s="3">
        <v>0</v>
      </c>
      <c r="O105" s="1">
        <v>1.5949074074074074E-2</v>
      </c>
      <c r="P105" s="3">
        <v>0.7735849056603773</v>
      </c>
      <c r="Q105" s="4">
        <v>0.70337078651685392</v>
      </c>
      <c r="R105" s="4">
        <v>0.76223241590214064</v>
      </c>
      <c r="S105" s="4">
        <v>0</v>
      </c>
      <c r="T105" s="4">
        <v>0.7735849056603773</v>
      </c>
      <c r="U105">
        <f>LARGE($Q105:$T105,1)</f>
        <v>0.7735849056603773</v>
      </c>
      <c r="V105">
        <f>LARGE($Q105:$T105,2)</f>
        <v>0.76223241590214064</v>
      </c>
      <c r="W105">
        <f>U105+V105</f>
        <v>1.5358173215625179</v>
      </c>
    </row>
    <row r="106" spans="1:23" x14ac:dyDescent="0.25">
      <c r="A106">
        <v>628</v>
      </c>
      <c r="B106" t="s">
        <v>941</v>
      </c>
      <c r="C106" t="s">
        <v>143</v>
      </c>
      <c r="D106" t="s">
        <v>483</v>
      </c>
      <c r="E106" t="s">
        <v>185</v>
      </c>
      <c r="F106" t="s">
        <v>463</v>
      </c>
      <c r="G106">
        <v>2002</v>
      </c>
      <c r="H106" t="s">
        <v>482</v>
      </c>
      <c r="I106" s="1">
        <v>0</v>
      </c>
      <c r="J106" s="3">
        <v>0</v>
      </c>
      <c r="K106" s="1">
        <v>1.4976851851851852E-2</v>
      </c>
      <c r="L106" s="3">
        <v>0.77047913446676963</v>
      </c>
      <c r="M106" s="1">
        <v>2.119212962962963E-2</v>
      </c>
      <c r="N106" s="3">
        <v>0.76078645548880386</v>
      </c>
      <c r="O106" s="1">
        <v>1.800925925925926E-2</v>
      </c>
      <c r="P106" s="3">
        <v>0.68508997429305907</v>
      </c>
      <c r="Q106" s="4">
        <v>0</v>
      </c>
      <c r="R106" s="4">
        <v>0.77047913446676963</v>
      </c>
      <c r="S106" s="4">
        <v>0.76078645548880386</v>
      </c>
      <c r="T106" s="4">
        <v>0.68508997429305907</v>
      </c>
      <c r="U106">
        <f>LARGE($Q106:$T106,1)</f>
        <v>0.77047913446676963</v>
      </c>
      <c r="V106">
        <f>LARGE($Q106:$T106,2)</f>
        <v>0.76078645548880386</v>
      </c>
      <c r="W106">
        <f>U106+V106</f>
        <v>1.5312655899555736</v>
      </c>
    </row>
    <row r="107" spans="1:23" x14ac:dyDescent="0.25">
      <c r="A107">
        <v>204</v>
      </c>
      <c r="B107" t="s">
        <v>941</v>
      </c>
      <c r="C107" t="s">
        <v>53</v>
      </c>
      <c r="D107" t="s">
        <v>144</v>
      </c>
      <c r="E107" t="s">
        <v>52</v>
      </c>
      <c r="F107" t="s">
        <v>234</v>
      </c>
      <c r="G107">
        <v>2005</v>
      </c>
      <c r="H107">
        <v>28</v>
      </c>
      <c r="I107" s="1">
        <v>9.5949074074074079E-3</v>
      </c>
      <c r="J107" s="3">
        <v>0.75512665862484918</v>
      </c>
      <c r="K107" s="1">
        <v>1.4918981481481483E-2</v>
      </c>
      <c r="L107" s="3">
        <v>0.77346780449961194</v>
      </c>
      <c r="M107" s="1">
        <v>2.1805555555555554E-2</v>
      </c>
      <c r="N107" s="3">
        <v>0.73938428874734607</v>
      </c>
      <c r="O107" s="1">
        <v>1.800925925925926E-2</v>
      </c>
      <c r="P107" s="3">
        <v>0.68508997429305907</v>
      </c>
      <c r="Q107" s="4">
        <v>0.75512665862484918</v>
      </c>
      <c r="R107" s="4">
        <v>0.77346780449961194</v>
      </c>
      <c r="S107" s="4">
        <v>0.73938428874734607</v>
      </c>
      <c r="T107" s="4">
        <v>0.68508997429305907</v>
      </c>
      <c r="U107">
        <f>LARGE($Q107:$T107,1)</f>
        <v>0.77346780449961194</v>
      </c>
      <c r="V107">
        <f>LARGE($Q107:$T107,2)</f>
        <v>0.75512665862484918</v>
      </c>
      <c r="W107">
        <f>U107+V107</f>
        <v>1.528594463124461</v>
      </c>
    </row>
    <row r="108" spans="1:23" x14ac:dyDescent="0.25">
      <c r="A108">
        <v>463</v>
      </c>
      <c r="B108" t="s">
        <v>941</v>
      </c>
      <c r="C108" t="s">
        <v>27</v>
      </c>
      <c r="D108" t="s">
        <v>119</v>
      </c>
      <c r="E108" t="s">
        <v>140</v>
      </c>
      <c r="F108" t="s">
        <v>591</v>
      </c>
      <c r="G108">
        <v>1976</v>
      </c>
      <c r="H108" t="s">
        <v>563</v>
      </c>
      <c r="I108" s="1">
        <v>9.3171296296296283E-3</v>
      </c>
      <c r="J108" s="3">
        <v>0.77763975155279519</v>
      </c>
      <c r="K108" s="1">
        <v>1.5682870370370371E-2</v>
      </c>
      <c r="L108" s="3">
        <v>0.73579335793357925</v>
      </c>
      <c r="M108" s="1">
        <v>2.2395833333333334E-2</v>
      </c>
      <c r="N108" s="3">
        <v>0.71989664082687332</v>
      </c>
      <c r="O108" s="1">
        <v>2.1053240740740744E-2</v>
      </c>
      <c r="P108" s="3">
        <v>0.58603628367234728</v>
      </c>
      <c r="Q108" s="4">
        <v>0.77763975155279519</v>
      </c>
      <c r="R108" s="4">
        <v>0.73579335793357925</v>
      </c>
      <c r="S108" s="4">
        <v>0.71989664082687332</v>
      </c>
      <c r="T108" s="4">
        <v>0.58603628367234728</v>
      </c>
      <c r="U108">
        <f>LARGE($Q108:$T108,1)</f>
        <v>0.77763975155279519</v>
      </c>
      <c r="V108">
        <f>LARGE($Q108:$T108,2)</f>
        <v>0.73579335793357925</v>
      </c>
      <c r="W108">
        <f>U108+V108</f>
        <v>1.5134331094863744</v>
      </c>
    </row>
    <row r="109" spans="1:23" x14ac:dyDescent="0.25">
      <c r="A109">
        <v>258</v>
      </c>
      <c r="B109" t="s">
        <v>941</v>
      </c>
      <c r="C109" t="s">
        <v>27</v>
      </c>
      <c r="D109" t="s">
        <v>301</v>
      </c>
      <c r="E109" t="s">
        <v>299</v>
      </c>
      <c r="F109" t="s">
        <v>269</v>
      </c>
      <c r="G109">
        <v>1984</v>
      </c>
      <c r="H109" t="s">
        <v>270</v>
      </c>
      <c r="I109" s="1">
        <v>0</v>
      </c>
      <c r="J109" s="3">
        <v>0</v>
      </c>
      <c r="K109" s="1">
        <v>1.5138888888888889E-2</v>
      </c>
      <c r="L109" s="3">
        <v>0.76223241590214064</v>
      </c>
      <c r="M109" s="1">
        <v>2.2268518518518521E-2</v>
      </c>
      <c r="N109" s="3">
        <v>0.72401247401247393</v>
      </c>
      <c r="O109" s="1">
        <v>0</v>
      </c>
      <c r="P109" s="3">
        <v>0</v>
      </c>
      <c r="Q109" s="4">
        <v>0</v>
      </c>
      <c r="R109" s="4">
        <v>0.76223241590214064</v>
      </c>
      <c r="S109" s="4">
        <v>0.72401247401247393</v>
      </c>
      <c r="T109" s="4">
        <v>0</v>
      </c>
      <c r="U109">
        <f>LARGE($Q109:$T109,1)</f>
        <v>0.76223241590214064</v>
      </c>
      <c r="V109">
        <f>LARGE($Q109:$T109,2)</f>
        <v>0.72401247401247393</v>
      </c>
      <c r="W109">
        <f>U109+V109</f>
        <v>1.4862448899146146</v>
      </c>
    </row>
    <row r="110" spans="1:23" x14ac:dyDescent="0.25">
      <c r="A110">
        <v>624</v>
      </c>
      <c r="B110" t="s">
        <v>941</v>
      </c>
      <c r="C110" t="s">
        <v>27</v>
      </c>
      <c r="D110" t="s">
        <v>817</v>
      </c>
      <c r="E110" t="s">
        <v>358</v>
      </c>
      <c r="F110" t="s">
        <v>818</v>
      </c>
      <c r="G110">
        <v>1999</v>
      </c>
      <c r="H110" t="s">
        <v>209</v>
      </c>
      <c r="I110" s="1">
        <v>0</v>
      </c>
      <c r="J110" s="3">
        <v>0</v>
      </c>
      <c r="K110" s="1">
        <v>1.503472222222222E-2</v>
      </c>
      <c r="L110" s="3">
        <v>0.76751347190146268</v>
      </c>
      <c r="M110" s="1">
        <v>2.3530092592592592E-2</v>
      </c>
      <c r="N110" s="3">
        <v>0.6851942941465814</v>
      </c>
      <c r="O110" s="1" t="s">
        <v>57</v>
      </c>
      <c r="P110" s="3">
        <v>0.2</v>
      </c>
      <c r="Q110" s="4">
        <v>0</v>
      </c>
      <c r="R110" s="4">
        <v>0.76751347190146268</v>
      </c>
      <c r="S110" s="4">
        <v>0.6851942941465814</v>
      </c>
      <c r="T110" s="4">
        <v>0.2</v>
      </c>
      <c r="U110">
        <f>LARGE($Q110:$T110,1)</f>
        <v>0.76751347190146268</v>
      </c>
      <c r="V110">
        <f>LARGE($Q110:$T110,2)</f>
        <v>0.6851942941465814</v>
      </c>
      <c r="W110">
        <f>U110+V110</f>
        <v>1.4527077660480441</v>
      </c>
    </row>
    <row r="111" spans="1:23" x14ac:dyDescent="0.25">
      <c r="A111">
        <v>151</v>
      </c>
      <c r="B111" t="s">
        <v>941</v>
      </c>
      <c r="C111" t="s">
        <v>27</v>
      </c>
      <c r="D111" t="s">
        <v>151</v>
      </c>
      <c r="E111" t="s">
        <v>68</v>
      </c>
      <c r="F111" t="s">
        <v>78</v>
      </c>
      <c r="G111">
        <v>1987</v>
      </c>
      <c r="H111" t="s">
        <v>99</v>
      </c>
      <c r="I111" s="1">
        <v>0</v>
      </c>
      <c r="J111" s="3">
        <v>0</v>
      </c>
      <c r="K111" s="1">
        <v>1.5891203703703703E-2</v>
      </c>
      <c r="L111" s="3">
        <v>0.72614712308812823</v>
      </c>
      <c r="M111" s="1">
        <v>2.2314814814814815E-2</v>
      </c>
      <c r="N111" s="3">
        <v>0.72251037344398339</v>
      </c>
      <c r="O111" s="1">
        <v>0</v>
      </c>
      <c r="P111" s="3">
        <v>0</v>
      </c>
      <c r="Q111" s="4">
        <v>0</v>
      </c>
      <c r="R111" s="4">
        <v>0.72614712308812823</v>
      </c>
      <c r="S111" s="4">
        <v>0.72251037344398339</v>
      </c>
      <c r="T111" s="4">
        <v>0</v>
      </c>
      <c r="U111">
        <f>LARGE($Q111:$T111,1)</f>
        <v>0.72614712308812823</v>
      </c>
      <c r="V111">
        <f>LARGE($Q111:$T111,2)</f>
        <v>0.72251037344398339</v>
      </c>
      <c r="W111">
        <f>U111+V111</f>
        <v>1.4486574965321117</v>
      </c>
    </row>
    <row r="112" spans="1:23" x14ac:dyDescent="0.25">
      <c r="A112">
        <v>149</v>
      </c>
      <c r="B112" t="s">
        <v>941</v>
      </c>
      <c r="C112" t="s">
        <v>27</v>
      </c>
      <c r="D112" t="s">
        <v>141</v>
      </c>
      <c r="E112" t="s">
        <v>140</v>
      </c>
      <c r="F112" t="s">
        <v>78</v>
      </c>
      <c r="G112">
        <v>1977</v>
      </c>
      <c r="H112" t="s">
        <v>99</v>
      </c>
      <c r="I112" s="1">
        <v>1.0173611111111111E-2</v>
      </c>
      <c r="J112" s="3">
        <v>0.71217292377701946</v>
      </c>
      <c r="K112" s="1">
        <v>1.6828703703703703E-2</v>
      </c>
      <c r="L112" s="3">
        <v>0.68569463548830811</v>
      </c>
      <c r="M112" s="1">
        <v>2.2581018518518518E-2</v>
      </c>
      <c r="N112" s="3">
        <v>0.7139928241927217</v>
      </c>
      <c r="O112" s="1">
        <v>1.7175925925925924E-2</v>
      </c>
      <c r="P112" s="3">
        <v>0.71832884097035044</v>
      </c>
      <c r="Q112" s="4">
        <v>0.71217292377701946</v>
      </c>
      <c r="R112" s="4">
        <v>0.68569463548830811</v>
      </c>
      <c r="S112" s="4">
        <v>0.7139928241927217</v>
      </c>
      <c r="T112" s="4">
        <v>0.71832884097035044</v>
      </c>
      <c r="U112">
        <f>LARGE($Q112:$T112,1)</f>
        <v>0.71832884097035044</v>
      </c>
      <c r="V112">
        <f>LARGE($Q112:$T112,2)</f>
        <v>0.7139928241927217</v>
      </c>
      <c r="W112">
        <f>U112+V112</f>
        <v>1.4323216651630721</v>
      </c>
    </row>
    <row r="113" spans="1:23" x14ac:dyDescent="0.25">
      <c r="A113">
        <v>461</v>
      </c>
      <c r="B113" t="s">
        <v>941</v>
      </c>
      <c r="C113" t="s">
        <v>143</v>
      </c>
      <c r="D113" t="s">
        <v>623</v>
      </c>
      <c r="E113" t="s">
        <v>327</v>
      </c>
      <c r="F113" t="s">
        <v>591</v>
      </c>
      <c r="G113">
        <v>2003</v>
      </c>
      <c r="H113" t="s">
        <v>624</v>
      </c>
      <c r="I113" s="1" t="s">
        <v>57</v>
      </c>
      <c r="J113" s="3">
        <v>0.2</v>
      </c>
      <c r="K113" s="1" t="s">
        <v>57</v>
      </c>
      <c r="L113" s="3">
        <v>0.2</v>
      </c>
      <c r="M113" s="1">
        <v>2.6064814814814815E-2</v>
      </c>
      <c r="N113" s="3">
        <v>0.61856127886323264</v>
      </c>
      <c r="O113" s="1">
        <v>1.5706018518518518E-2</v>
      </c>
      <c r="P113" s="3">
        <v>0.78555637435519521</v>
      </c>
      <c r="Q113" s="4">
        <v>0.2</v>
      </c>
      <c r="R113" s="4">
        <v>0.2</v>
      </c>
      <c r="S113" s="4">
        <v>0.61856127886323264</v>
      </c>
      <c r="T113" s="4">
        <v>0.78555637435519521</v>
      </c>
      <c r="U113">
        <f>LARGE($Q113:$T113,1)</f>
        <v>0.78555637435519521</v>
      </c>
      <c r="V113">
        <f>LARGE($Q113:$T113,2)</f>
        <v>0.61856127886323264</v>
      </c>
      <c r="W113">
        <f>U113+V113</f>
        <v>1.4041176532184279</v>
      </c>
    </row>
    <row r="114" spans="1:23" x14ac:dyDescent="0.25">
      <c r="A114">
        <v>147</v>
      </c>
      <c r="B114" t="s">
        <v>941</v>
      </c>
      <c r="C114" t="s">
        <v>27</v>
      </c>
      <c r="D114" t="s">
        <v>146</v>
      </c>
      <c r="E114" t="s">
        <v>75</v>
      </c>
      <c r="F114" t="s">
        <v>78</v>
      </c>
      <c r="G114">
        <v>1991</v>
      </c>
      <c r="H114" t="s">
        <v>99</v>
      </c>
      <c r="I114" s="1">
        <v>9.9768518518518531E-3</v>
      </c>
      <c r="J114" s="3">
        <v>0.72621809744779575</v>
      </c>
      <c r="K114" s="1">
        <v>1.7476851851851851E-2</v>
      </c>
      <c r="L114" s="3">
        <v>0.66026490066225163</v>
      </c>
      <c r="M114" s="1">
        <v>2.3958333333333331E-2</v>
      </c>
      <c r="N114" s="3">
        <v>0.67294685990338166</v>
      </c>
      <c r="O114" s="1">
        <v>1.8680555555555554E-2</v>
      </c>
      <c r="P114" s="3">
        <v>0.6604708798017348</v>
      </c>
      <c r="Q114" s="4">
        <v>0.72621809744779575</v>
      </c>
      <c r="R114" s="4">
        <v>0.66026490066225163</v>
      </c>
      <c r="S114" s="4">
        <v>0.67294685990338166</v>
      </c>
      <c r="T114" s="4">
        <v>0.6604708798017348</v>
      </c>
      <c r="U114">
        <f>LARGE($Q114:$T114,1)</f>
        <v>0.72621809744779575</v>
      </c>
      <c r="V114">
        <f>LARGE($Q114:$T114,2)</f>
        <v>0.67294685990338166</v>
      </c>
      <c r="W114">
        <f>U114+V114</f>
        <v>1.3991649573511773</v>
      </c>
    </row>
    <row r="115" spans="1:23" x14ac:dyDescent="0.25">
      <c r="A115">
        <v>278</v>
      </c>
      <c r="B115" t="s">
        <v>941</v>
      </c>
      <c r="C115" t="s">
        <v>53</v>
      </c>
      <c r="D115" t="s">
        <v>357</v>
      </c>
      <c r="E115" t="s">
        <v>358</v>
      </c>
      <c r="F115" t="s">
        <v>332</v>
      </c>
      <c r="G115">
        <v>2005</v>
      </c>
      <c r="H115">
        <v>165</v>
      </c>
      <c r="I115" s="1">
        <v>9.8032407407407408E-3</v>
      </c>
      <c r="J115" s="3">
        <v>0.7390791027154664</v>
      </c>
      <c r="K115" s="1" t="s">
        <v>57</v>
      </c>
      <c r="L115" s="3">
        <v>0.2</v>
      </c>
      <c r="M115" s="1">
        <v>2.4467592592592593E-2</v>
      </c>
      <c r="N115" s="3">
        <v>0.6589403973509933</v>
      </c>
      <c r="O115" s="1">
        <v>0</v>
      </c>
      <c r="P115" s="3">
        <v>0</v>
      </c>
      <c r="Q115" s="4">
        <v>0.7390791027154664</v>
      </c>
      <c r="R115" s="4">
        <v>0.2</v>
      </c>
      <c r="S115" s="4">
        <v>0.6589403973509933</v>
      </c>
      <c r="T115" s="4">
        <v>0</v>
      </c>
      <c r="U115">
        <f>LARGE($Q115:$T115,1)</f>
        <v>0.7390791027154664</v>
      </c>
      <c r="V115">
        <f>LARGE($Q115:$T115,2)</f>
        <v>0.6589403973509933</v>
      </c>
      <c r="W115">
        <f>U115+V115</f>
        <v>1.3980195000664597</v>
      </c>
    </row>
    <row r="116" spans="1:23" x14ac:dyDescent="0.25">
      <c r="A116">
        <v>437</v>
      </c>
      <c r="B116" t="s">
        <v>941</v>
      </c>
      <c r="C116" t="s">
        <v>153</v>
      </c>
      <c r="D116" t="s">
        <v>584</v>
      </c>
      <c r="E116" t="s">
        <v>145</v>
      </c>
      <c r="F116" t="s">
        <v>566</v>
      </c>
      <c r="G116">
        <v>1972</v>
      </c>
      <c r="H116" t="s">
        <v>99</v>
      </c>
      <c r="I116" s="1">
        <v>1.0289351851851852E-2</v>
      </c>
      <c r="J116" s="3">
        <v>0.70416197975253103</v>
      </c>
      <c r="K116" s="1">
        <v>1.7812499999999998E-2</v>
      </c>
      <c r="L116" s="3">
        <v>0.6478232618583496</v>
      </c>
      <c r="M116" s="1">
        <v>2.5358796296296296E-2</v>
      </c>
      <c r="N116" s="3">
        <v>0.6357827476038338</v>
      </c>
      <c r="O116" s="1">
        <v>0</v>
      </c>
      <c r="P116" s="3">
        <v>0</v>
      </c>
      <c r="Q116" s="4">
        <v>0.70416197975253103</v>
      </c>
      <c r="R116" s="4">
        <v>0.6478232618583496</v>
      </c>
      <c r="S116" s="4">
        <v>0.6357827476038338</v>
      </c>
      <c r="T116" s="4">
        <v>0</v>
      </c>
      <c r="U116">
        <f>LARGE($Q116:$T116,1)</f>
        <v>0.70416197975253103</v>
      </c>
      <c r="V116">
        <f>LARGE($Q116:$T116,2)</f>
        <v>0.6478232618583496</v>
      </c>
      <c r="W116">
        <f>U116+V116</f>
        <v>1.3519852416108806</v>
      </c>
    </row>
    <row r="117" spans="1:23" x14ac:dyDescent="0.25">
      <c r="A117">
        <v>322</v>
      </c>
      <c r="B117" t="s">
        <v>941</v>
      </c>
      <c r="C117" t="s">
        <v>27</v>
      </c>
      <c r="D117" t="s">
        <v>387</v>
      </c>
      <c r="E117" t="s">
        <v>418</v>
      </c>
      <c r="F117" t="s">
        <v>368</v>
      </c>
      <c r="G117">
        <v>1980</v>
      </c>
      <c r="H117" t="s">
        <v>389</v>
      </c>
      <c r="I117" s="1">
        <v>1.0208333333333333E-2</v>
      </c>
      <c r="J117" s="3">
        <v>0.70975056689342408</v>
      </c>
      <c r="K117" s="1" t="s">
        <v>57</v>
      </c>
      <c r="L117" s="3">
        <v>0.2</v>
      </c>
      <c r="M117" s="1">
        <v>2.5381944444444443E-2</v>
      </c>
      <c r="N117" s="3">
        <v>0.63520291837665299</v>
      </c>
      <c r="O117" s="1">
        <v>1.9270833333333334E-2</v>
      </c>
      <c r="P117" s="3">
        <v>0.64024024024024018</v>
      </c>
      <c r="Q117" s="4">
        <v>0.70975056689342408</v>
      </c>
      <c r="R117" s="4">
        <v>0.2</v>
      </c>
      <c r="S117" s="4">
        <v>0.63520291837665299</v>
      </c>
      <c r="T117" s="4">
        <v>0.64024024024024018</v>
      </c>
      <c r="U117">
        <f>LARGE($Q117:$T117,1)</f>
        <v>0.70975056689342408</v>
      </c>
      <c r="V117">
        <f>LARGE($Q117:$T117,2)</f>
        <v>0.64024024024024018</v>
      </c>
      <c r="W117">
        <f>U117+V117</f>
        <v>1.3499908071336644</v>
      </c>
    </row>
    <row r="118" spans="1:23" x14ac:dyDescent="0.25">
      <c r="A118">
        <v>212</v>
      </c>
      <c r="B118" t="s">
        <v>941</v>
      </c>
      <c r="C118" t="s">
        <v>27</v>
      </c>
      <c r="D118" t="s">
        <v>265</v>
      </c>
      <c r="E118" t="s">
        <v>207</v>
      </c>
      <c r="F118" t="s">
        <v>234</v>
      </c>
      <c r="G118">
        <v>1991</v>
      </c>
      <c r="H118" t="s">
        <v>243</v>
      </c>
      <c r="I118" s="1">
        <v>1.0763888888888891E-2</v>
      </c>
      <c r="J118" s="3">
        <v>0.67311827956989245</v>
      </c>
      <c r="K118" s="1">
        <v>1.8993055555555558E-2</v>
      </c>
      <c r="L118" s="3">
        <v>0.60755636806825097</v>
      </c>
      <c r="M118" s="1">
        <v>2.6655092592592591E-2</v>
      </c>
      <c r="N118" s="3">
        <v>0.60486322188449848</v>
      </c>
      <c r="O118" s="1">
        <v>1.892361111111111E-2</v>
      </c>
      <c r="P118" s="3">
        <v>0.65198776758409782</v>
      </c>
      <c r="Q118" s="4">
        <v>0.67311827956989245</v>
      </c>
      <c r="R118" s="4">
        <v>0.60755636806825097</v>
      </c>
      <c r="S118" s="4">
        <v>0.60486322188449848</v>
      </c>
      <c r="T118" s="4">
        <v>0.65198776758409782</v>
      </c>
      <c r="U118">
        <f>LARGE($Q118:$T118,1)</f>
        <v>0.67311827956989245</v>
      </c>
      <c r="V118">
        <f>LARGE($Q118:$T118,2)</f>
        <v>0.65198776758409782</v>
      </c>
      <c r="W118">
        <f>U118+V118</f>
        <v>1.3251060471539904</v>
      </c>
    </row>
    <row r="119" spans="1:23" x14ac:dyDescent="0.25">
      <c r="A119">
        <v>146</v>
      </c>
      <c r="B119" t="s">
        <v>941</v>
      </c>
      <c r="C119" t="s">
        <v>27</v>
      </c>
      <c r="D119" t="s">
        <v>888</v>
      </c>
      <c r="E119" t="s">
        <v>34</v>
      </c>
      <c r="G119">
        <v>1985</v>
      </c>
      <c r="H119" t="s">
        <v>91</v>
      </c>
      <c r="I119" s="1">
        <v>0</v>
      </c>
      <c r="J119" s="3">
        <v>0</v>
      </c>
      <c r="K119" s="1">
        <v>0</v>
      </c>
      <c r="L119" s="3">
        <v>0</v>
      </c>
      <c r="M119" s="1">
        <v>2.5497685185185189E-2</v>
      </c>
      <c r="N119" s="3">
        <v>0.63231956423059454</v>
      </c>
      <c r="O119" s="1">
        <v>1.8402777777777778E-2</v>
      </c>
      <c r="P119" s="3">
        <v>0.67044025157232701</v>
      </c>
      <c r="Q119" s="4">
        <v>0</v>
      </c>
      <c r="R119" s="4">
        <v>0</v>
      </c>
      <c r="S119" s="4">
        <v>0.63231956423059454</v>
      </c>
      <c r="T119" s="4">
        <v>0.67044025157232701</v>
      </c>
      <c r="U119">
        <f>LARGE($Q119:$T119,1)</f>
        <v>0.67044025157232701</v>
      </c>
      <c r="V119">
        <f>LARGE($Q119:$T119,2)</f>
        <v>0.63231956423059454</v>
      </c>
      <c r="W119">
        <f>U119+V119</f>
        <v>1.3027598158029217</v>
      </c>
    </row>
    <row r="120" spans="1:23" x14ac:dyDescent="0.25">
      <c r="A120">
        <v>464</v>
      </c>
      <c r="B120" t="s">
        <v>941</v>
      </c>
      <c r="C120" t="s">
        <v>153</v>
      </c>
      <c r="D120" t="s">
        <v>613</v>
      </c>
      <c r="E120" t="s">
        <v>148</v>
      </c>
      <c r="F120" t="s">
        <v>591</v>
      </c>
      <c r="G120">
        <v>1966</v>
      </c>
      <c r="H120" t="s">
        <v>563</v>
      </c>
      <c r="I120" s="1">
        <v>1.0104166666666668E-2</v>
      </c>
      <c r="J120" s="3">
        <v>0.7170675830469645</v>
      </c>
      <c r="K120" s="1" t="s">
        <v>57</v>
      </c>
      <c r="L120" s="3">
        <v>0.2</v>
      </c>
      <c r="M120" s="1">
        <v>3.1944444444444449E-2</v>
      </c>
      <c r="N120" s="3">
        <v>0.50471014492753619</v>
      </c>
      <c r="O120" s="1">
        <v>2.1342592592592594E-2</v>
      </c>
      <c r="P120" s="3">
        <v>0.5780911062906724</v>
      </c>
      <c r="Q120" s="4">
        <v>0.7170675830469645</v>
      </c>
      <c r="R120" s="4">
        <v>0.2</v>
      </c>
      <c r="S120" s="4">
        <v>0.50471014492753619</v>
      </c>
      <c r="T120" s="4">
        <v>0.5780911062906724</v>
      </c>
      <c r="U120">
        <f>LARGE($Q120:$T120,1)</f>
        <v>0.7170675830469645</v>
      </c>
      <c r="V120">
        <f>LARGE($Q120:$T120,2)</f>
        <v>0.5780911062906724</v>
      </c>
      <c r="W120">
        <f>U120+V120</f>
        <v>1.295158689337637</v>
      </c>
    </row>
    <row r="121" spans="1:23" x14ac:dyDescent="0.25">
      <c r="A121">
        <v>459</v>
      </c>
      <c r="B121" t="s">
        <v>941</v>
      </c>
      <c r="C121" t="s">
        <v>53</v>
      </c>
      <c r="D121" t="s">
        <v>620</v>
      </c>
      <c r="E121" t="s">
        <v>52</v>
      </c>
      <c r="F121" t="s">
        <v>591</v>
      </c>
      <c r="G121">
        <v>2005</v>
      </c>
      <c r="H121" t="s">
        <v>603</v>
      </c>
      <c r="I121" s="1">
        <v>1.1307870370370371E-2</v>
      </c>
      <c r="J121" s="3">
        <v>0.64073694984646878</v>
      </c>
      <c r="K121" s="1">
        <v>1.8310185185185186E-2</v>
      </c>
      <c r="L121" s="3">
        <v>0.63021491782553718</v>
      </c>
      <c r="M121" s="1">
        <v>3.1018518518518515E-2</v>
      </c>
      <c r="N121" s="3">
        <v>0.51977611940298507</v>
      </c>
      <c r="O121" s="1">
        <v>2.0069444444444442E-2</v>
      </c>
      <c r="P121" s="3">
        <v>0.61476355247981551</v>
      </c>
      <c r="Q121" s="4">
        <v>0.64073694984646878</v>
      </c>
      <c r="R121" s="4">
        <v>0.63021491782553718</v>
      </c>
      <c r="S121" s="4">
        <v>0.51977611940298507</v>
      </c>
      <c r="T121" s="4">
        <v>0.61476355247981551</v>
      </c>
      <c r="U121">
        <f>LARGE($Q121:$T121,1)</f>
        <v>0.64073694984646878</v>
      </c>
      <c r="V121">
        <f>LARGE($Q121:$T121,2)</f>
        <v>0.63021491782553718</v>
      </c>
      <c r="W121">
        <f>U121+V121</f>
        <v>1.270951867672006</v>
      </c>
    </row>
    <row r="122" spans="1:23" x14ac:dyDescent="0.25">
      <c r="A122">
        <v>423</v>
      </c>
      <c r="B122" t="s">
        <v>941</v>
      </c>
      <c r="C122" t="s">
        <v>27</v>
      </c>
      <c r="D122" t="s">
        <v>561</v>
      </c>
      <c r="E122" t="s">
        <v>145</v>
      </c>
      <c r="F122" t="s">
        <v>562</v>
      </c>
      <c r="G122">
        <v>1979</v>
      </c>
      <c r="H122" t="s">
        <v>563</v>
      </c>
      <c r="I122" s="1">
        <v>1.082175925925926E-2</v>
      </c>
      <c r="J122" s="3">
        <v>0.66951871657754014</v>
      </c>
      <c r="K122" s="1">
        <v>0</v>
      </c>
      <c r="L122" s="3">
        <v>0</v>
      </c>
      <c r="M122" s="1">
        <v>2.7141203703703706E-2</v>
      </c>
      <c r="N122" s="3">
        <v>0.59402985074626857</v>
      </c>
      <c r="O122" s="1">
        <v>0</v>
      </c>
      <c r="P122" s="3">
        <v>0</v>
      </c>
      <c r="Q122" s="4">
        <v>0.66951871657754014</v>
      </c>
      <c r="R122" s="4">
        <v>0</v>
      </c>
      <c r="S122" s="4">
        <v>0.59402985074626857</v>
      </c>
      <c r="T122" s="4">
        <v>0</v>
      </c>
      <c r="U122">
        <f>LARGE($Q122:$T122,1)</f>
        <v>0.66951871657754014</v>
      </c>
      <c r="V122">
        <f>LARGE($Q122:$T122,2)</f>
        <v>0.59402985074626857</v>
      </c>
      <c r="W122">
        <f>U122+V122</f>
        <v>1.2635485673238087</v>
      </c>
    </row>
    <row r="123" spans="1:23" x14ac:dyDescent="0.25">
      <c r="A123">
        <v>460</v>
      </c>
      <c r="B123" t="s">
        <v>941</v>
      </c>
      <c r="C123" t="s">
        <v>53</v>
      </c>
      <c r="D123" t="s">
        <v>621</v>
      </c>
      <c r="E123" t="s">
        <v>117</v>
      </c>
      <c r="F123" t="s">
        <v>591</v>
      </c>
      <c r="G123">
        <v>2004</v>
      </c>
      <c r="H123" t="s">
        <v>622</v>
      </c>
      <c r="I123" s="1">
        <v>0</v>
      </c>
      <c r="J123" s="3">
        <v>0</v>
      </c>
      <c r="K123" s="1">
        <v>1.8993055555555558E-2</v>
      </c>
      <c r="L123" s="3">
        <v>0.60755636806825097</v>
      </c>
      <c r="M123" s="1">
        <v>2.8680555555555553E-2</v>
      </c>
      <c r="N123" s="3">
        <v>0.56214689265536721</v>
      </c>
      <c r="O123" s="1">
        <v>1.892361111111111E-2</v>
      </c>
      <c r="P123" s="3">
        <v>0.65198776758409782</v>
      </c>
      <c r="Q123" s="4">
        <v>0</v>
      </c>
      <c r="R123" s="4">
        <v>0.60755636806825097</v>
      </c>
      <c r="S123" s="4">
        <v>0.56214689265536721</v>
      </c>
      <c r="T123" s="4">
        <v>0.65198776758409782</v>
      </c>
      <c r="U123">
        <f>LARGE($Q123:$T123,1)</f>
        <v>0.65198776758409782</v>
      </c>
      <c r="V123">
        <f>LARGE($Q123:$T123,2)</f>
        <v>0.60755636806825097</v>
      </c>
      <c r="W123">
        <f>U123+V123</f>
        <v>1.2595441356523489</v>
      </c>
    </row>
    <row r="124" spans="1:23" x14ac:dyDescent="0.25">
      <c r="A124">
        <v>207</v>
      </c>
      <c r="B124" t="s">
        <v>941</v>
      </c>
      <c r="C124" t="s">
        <v>27</v>
      </c>
      <c r="D124" t="s">
        <v>260</v>
      </c>
      <c r="E124" t="s">
        <v>261</v>
      </c>
      <c r="F124" t="s">
        <v>234</v>
      </c>
      <c r="G124">
        <v>1976</v>
      </c>
      <c r="H124" t="s">
        <v>243</v>
      </c>
      <c r="I124" s="1">
        <v>1.1689814814814814E-2</v>
      </c>
      <c r="J124" s="3">
        <v>0.61980198019801991</v>
      </c>
      <c r="K124" s="1">
        <v>1.9004629629629632E-2</v>
      </c>
      <c r="L124" s="3">
        <v>0.60718635809987809</v>
      </c>
      <c r="M124" s="1">
        <v>2.7164351851851853E-2</v>
      </c>
      <c r="N124" s="3">
        <v>0.59352364720920314</v>
      </c>
      <c r="O124" s="1">
        <v>2.1724537037037039E-2</v>
      </c>
      <c r="P124" s="3">
        <v>0.56792754395311662</v>
      </c>
      <c r="Q124" s="4">
        <v>0.61980198019801991</v>
      </c>
      <c r="R124" s="4">
        <v>0.60718635809987809</v>
      </c>
      <c r="S124" s="4">
        <v>0.59352364720920314</v>
      </c>
      <c r="T124" s="4">
        <v>0.56792754395311662</v>
      </c>
      <c r="U124">
        <f>LARGE($Q124:$T124,1)</f>
        <v>0.61980198019801991</v>
      </c>
      <c r="V124">
        <f>LARGE($Q124:$T124,2)</f>
        <v>0.60718635809987809</v>
      </c>
      <c r="W124">
        <f>U124+V124</f>
        <v>1.2269883382978981</v>
      </c>
    </row>
    <row r="125" spans="1:23" x14ac:dyDescent="0.25">
      <c r="A125">
        <v>644</v>
      </c>
      <c r="B125" t="s">
        <v>941</v>
      </c>
      <c r="C125" t="s">
        <v>53</v>
      </c>
      <c r="D125" t="s">
        <v>528</v>
      </c>
      <c r="E125" t="s">
        <v>68</v>
      </c>
      <c r="F125" t="s">
        <v>517</v>
      </c>
      <c r="G125">
        <v>2004</v>
      </c>
      <c r="H125" t="s">
        <v>168</v>
      </c>
      <c r="I125" s="1">
        <v>0</v>
      </c>
      <c r="J125" s="3">
        <v>0</v>
      </c>
      <c r="K125" s="1">
        <v>1.7569444444444447E-2</v>
      </c>
      <c r="L125" s="3">
        <v>0.65678524374176539</v>
      </c>
      <c r="M125" s="1">
        <v>0</v>
      </c>
      <c r="N125" s="3">
        <v>0</v>
      </c>
      <c r="O125" s="1">
        <v>2.1967592592592594E-2</v>
      </c>
      <c r="P125" s="3">
        <v>0.56164383561643827</v>
      </c>
      <c r="Q125" s="4">
        <v>0</v>
      </c>
      <c r="R125" s="4">
        <v>0.65678524374176539</v>
      </c>
      <c r="S125" s="4">
        <v>0</v>
      </c>
      <c r="T125" s="4">
        <v>0.56164383561643827</v>
      </c>
      <c r="U125">
        <f>LARGE($Q125:$T125,1)</f>
        <v>0.65678524374176539</v>
      </c>
      <c r="V125">
        <f>LARGE($Q125:$T125,2)</f>
        <v>0.56164383561643827</v>
      </c>
      <c r="W125">
        <f>U125+V125</f>
        <v>1.2184290793582035</v>
      </c>
    </row>
    <row r="126" spans="1:23" x14ac:dyDescent="0.25">
      <c r="A126">
        <v>319</v>
      </c>
      <c r="B126" t="s">
        <v>941</v>
      </c>
      <c r="C126" t="s">
        <v>53</v>
      </c>
      <c r="D126" t="s">
        <v>415</v>
      </c>
      <c r="E126" t="s">
        <v>71</v>
      </c>
      <c r="F126" t="s">
        <v>368</v>
      </c>
      <c r="G126">
        <v>2005</v>
      </c>
      <c r="H126" t="s">
        <v>374</v>
      </c>
      <c r="I126" s="1">
        <v>1.1516203703703702E-2</v>
      </c>
      <c r="J126" s="3">
        <v>0.62914572864321616</v>
      </c>
      <c r="K126" s="1">
        <v>1.9641203703703706E-2</v>
      </c>
      <c r="L126" s="3">
        <v>0.58750736593989383</v>
      </c>
      <c r="M126" s="1" t="s">
        <v>57</v>
      </c>
      <c r="N126" s="3">
        <v>0.2</v>
      </c>
      <c r="O126" s="1">
        <v>0</v>
      </c>
      <c r="P126" s="3">
        <v>0</v>
      </c>
      <c r="Q126" s="4">
        <v>0.62914572864321616</v>
      </c>
      <c r="R126" s="4">
        <v>0.58750736593989383</v>
      </c>
      <c r="S126" s="4">
        <v>0.2</v>
      </c>
      <c r="T126" s="4">
        <v>0</v>
      </c>
      <c r="U126">
        <f>LARGE($Q126:$T126,1)</f>
        <v>0.62914572864321616</v>
      </c>
      <c r="V126">
        <f>LARGE($Q126:$T126,2)</f>
        <v>0.58750736593989383</v>
      </c>
      <c r="W126">
        <f>U126+V126</f>
        <v>1.21665309458311</v>
      </c>
    </row>
    <row r="127" spans="1:23" x14ac:dyDescent="0.25">
      <c r="A127">
        <v>527</v>
      </c>
      <c r="B127" t="s">
        <v>941</v>
      </c>
      <c r="C127" t="s">
        <v>27</v>
      </c>
      <c r="D127" t="s">
        <v>693</v>
      </c>
      <c r="E127" t="s">
        <v>157</v>
      </c>
      <c r="F127" t="s">
        <v>631</v>
      </c>
      <c r="G127">
        <v>1998</v>
      </c>
      <c r="H127" t="s">
        <v>654</v>
      </c>
      <c r="I127" s="1">
        <v>1.3055555555555556E-2</v>
      </c>
      <c r="J127" s="3">
        <v>0.55496453900709219</v>
      </c>
      <c r="K127" s="1">
        <v>0</v>
      </c>
      <c r="L127" s="3">
        <v>0</v>
      </c>
      <c r="M127" s="1">
        <v>2.5798611111111109E-2</v>
      </c>
      <c r="N127" s="3">
        <v>0.62494392104082552</v>
      </c>
      <c r="O127" s="1">
        <v>0</v>
      </c>
      <c r="P127" s="3">
        <v>0</v>
      </c>
      <c r="Q127" s="4">
        <v>0.55496453900709219</v>
      </c>
      <c r="R127" s="4">
        <v>0</v>
      </c>
      <c r="S127" s="4">
        <v>0.62494392104082552</v>
      </c>
      <c r="T127" s="4">
        <v>0</v>
      </c>
      <c r="U127">
        <f>LARGE($Q127:$T127,1)</f>
        <v>0.62494392104082552</v>
      </c>
      <c r="V127">
        <f>LARGE($Q127:$T127,2)</f>
        <v>0.55496453900709219</v>
      </c>
      <c r="W127">
        <f>U127+V127</f>
        <v>1.1799084600479177</v>
      </c>
    </row>
    <row r="128" spans="1:23" x14ac:dyDescent="0.25">
      <c r="A128">
        <v>675</v>
      </c>
      <c r="B128" t="s">
        <v>941</v>
      </c>
      <c r="C128" t="s">
        <v>27</v>
      </c>
      <c r="D128" t="s">
        <v>871</v>
      </c>
      <c r="E128" t="s">
        <v>145</v>
      </c>
      <c r="F128" t="s">
        <v>872</v>
      </c>
      <c r="G128">
        <v>1977</v>
      </c>
      <c r="H128" t="s">
        <v>99</v>
      </c>
      <c r="I128" s="1">
        <v>0</v>
      </c>
      <c r="J128" s="3">
        <v>0</v>
      </c>
      <c r="K128" s="1">
        <v>0</v>
      </c>
      <c r="L128" s="3">
        <v>0</v>
      </c>
      <c r="M128" s="1">
        <v>2.7893518518518515E-2</v>
      </c>
      <c r="N128" s="3">
        <v>0.57800829875518678</v>
      </c>
      <c r="O128" s="1">
        <v>2.1388888888888888E-2</v>
      </c>
      <c r="P128" s="3">
        <v>0.57683982683982682</v>
      </c>
      <c r="Q128" s="4">
        <v>0</v>
      </c>
      <c r="R128" s="4">
        <v>0</v>
      </c>
      <c r="S128" s="4">
        <v>0.57800829875518678</v>
      </c>
      <c r="T128" s="4">
        <v>0.57683982683982682</v>
      </c>
      <c r="U128">
        <f>LARGE($Q128:$T128,1)</f>
        <v>0.57800829875518678</v>
      </c>
      <c r="V128">
        <f>LARGE($Q128:$T128,2)</f>
        <v>0.57683982683982682</v>
      </c>
      <c r="W128">
        <f>U128+V128</f>
        <v>1.1548481255950136</v>
      </c>
    </row>
    <row r="129" spans="1:23" x14ac:dyDescent="0.25">
      <c r="A129">
        <v>255</v>
      </c>
      <c r="B129" t="s">
        <v>941</v>
      </c>
      <c r="C129" t="s">
        <v>53</v>
      </c>
      <c r="D129" t="s">
        <v>322</v>
      </c>
      <c r="E129" t="s">
        <v>71</v>
      </c>
      <c r="F129" t="s">
        <v>269</v>
      </c>
      <c r="G129">
        <v>2005</v>
      </c>
      <c r="H129" t="s">
        <v>270</v>
      </c>
      <c r="I129" s="1">
        <v>1.1817129629629629E-2</v>
      </c>
      <c r="J129" s="3">
        <v>0.6131243878550442</v>
      </c>
      <c r="K129" s="1">
        <v>2.2094907407407407E-2</v>
      </c>
      <c r="L129" s="3">
        <v>0.52226296490309054</v>
      </c>
      <c r="M129" s="1" t="s">
        <v>57</v>
      </c>
      <c r="N129" s="3">
        <v>0.2</v>
      </c>
      <c r="O129" s="1" t="s">
        <v>57</v>
      </c>
      <c r="P129" s="3">
        <v>0.2</v>
      </c>
      <c r="Q129" s="4">
        <v>0.6131243878550442</v>
      </c>
      <c r="R129" s="4">
        <v>0.52226296490309054</v>
      </c>
      <c r="S129" s="4">
        <v>0.2</v>
      </c>
      <c r="T129" s="4">
        <v>0.2</v>
      </c>
      <c r="U129">
        <f>LARGE($Q129:$T129,1)</f>
        <v>0.6131243878550442</v>
      </c>
      <c r="V129">
        <f>LARGE($Q129:$T129,2)</f>
        <v>0.52226296490309054</v>
      </c>
      <c r="W129">
        <f>U129+V129</f>
        <v>1.1353873527581348</v>
      </c>
    </row>
    <row r="130" spans="1:23" x14ac:dyDescent="0.25">
      <c r="A130">
        <v>391</v>
      </c>
      <c r="B130" t="s">
        <v>941</v>
      </c>
      <c r="C130" t="s">
        <v>153</v>
      </c>
      <c r="D130" t="s">
        <v>513</v>
      </c>
      <c r="E130" t="s">
        <v>219</v>
      </c>
      <c r="F130" t="s">
        <v>514</v>
      </c>
      <c r="G130">
        <v>1956</v>
      </c>
      <c r="H130" t="s">
        <v>515</v>
      </c>
      <c r="I130" s="1">
        <v>1.2731481481481481E-2</v>
      </c>
      <c r="J130" s="3">
        <v>0.5690909090909092</v>
      </c>
      <c r="K130" s="1">
        <v>2.0937499999999998E-2</v>
      </c>
      <c r="L130" s="3">
        <v>0.55113322277501386</v>
      </c>
      <c r="M130" s="1">
        <v>2.9363425925925921E-2</v>
      </c>
      <c r="N130" s="3">
        <v>0.54907370910524245</v>
      </c>
      <c r="O130" s="1">
        <v>2.3229166666666665E-2</v>
      </c>
      <c r="P130" s="3">
        <v>0.53114100647732931</v>
      </c>
      <c r="Q130" s="4">
        <v>0.5690909090909092</v>
      </c>
      <c r="R130" s="4">
        <v>0.55113322277501386</v>
      </c>
      <c r="S130" s="4">
        <v>0.54907370910524245</v>
      </c>
      <c r="T130" s="4">
        <v>0.53114100647732931</v>
      </c>
      <c r="U130">
        <f>LARGE($Q130:$T130,1)</f>
        <v>0.5690909090909092</v>
      </c>
      <c r="V130">
        <f>LARGE($Q130:$T130,2)</f>
        <v>0.55113322277501386</v>
      </c>
      <c r="W130">
        <f>U130+V130</f>
        <v>1.120224131865923</v>
      </c>
    </row>
    <row r="131" spans="1:23" x14ac:dyDescent="0.25">
      <c r="A131">
        <v>436</v>
      </c>
      <c r="B131" t="s">
        <v>941</v>
      </c>
      <c r="C131" t="s">
        <v>53</v>
      </c>
      <c r="D131" t="s">
        <v>584</v>
      </c>
      <c r="E131" t="s">
        <v>327</v>
      </c>
      <c r="F131" t="s">
        <v>566</v>
      </c>
      <c r="G131">
        <v>2004</v>
      </c>
      <c r="H131" t="s">
        <v>585</v>
      </c>
      <c r="I131" s="1" t="s">
        <v>57</v>
      </c>
      <c r="J131" s="3">
        <v>0.2</v>
      </c>
      <c r="K131" s="1">
        <v>0</v>
      </c>
      <c r="L131" s="3">
        <v>0</v>
      </c>
      <c r="M131" s="1">
        <v>2.6898148148148147E-2</v>
      </c>
      <c r="N131" s="3">
        <v>0.5993975903614458</v>
      </c>
      <c r="O131" s="1">
        <v>2.3877314814814813E-2</v>
      </c>
      <c r="P131" s="3">
        <v>0.51672321861366943</v>
      </c>
      <c r="Q131" s="4">
        <v>0.2</v>
      </c>
      <c r="R131" s="4">
        <v>0</v>
      </c>
      <c r="S131" s="4">
        <v>0.5993975903614458</v>
      </c>
      <c r="T131" s="4">
        <v>0.51672321861366943</v>
      </c>
      <c r="U131">
        <f>LARGE($Q131:$T131,1)</f>
        <v>0.5993975903614458</v>
      </c>
      <c r="V131">
        <f>LARGE($Q131:$T131,2)</f>
        <v>0.51672321861366943</v>
      </c>
      <c r="W131">
        <f>U131+V131</f>
        <v>1.1161208089751153</v>
      </c>
    </row>
    <row r="132" spans="1:23" x14ac:dyDescent="0.25">
      <c r="A132">
        <v>625</v>
      </c>
      <c r="B132" t="s">
        <v>941</v>
      </c>
      <c r="C132" t="s">
        <v>53</v>
      </c>
      <c r="D132" t="s">
        <v>819</v>
      </c>
      <c r="E132" t="s">
        <v>254</v>
      </c>
      <c r="F132" t="s">
        <v>820</v>
      </c>
      <c r="G132">
        <v>2005</v>
      </c>
      <c r="H132" t="s">
        <v>821</v>
      </c>
      <c r="I132" s="1">
        <v>0</v>
      </c>
      <c r="J132" s="3">
        <v>0</v>
      </c>
      <c r="K132" s="1">
        <v>1.9699074074074074E-2</v>
      </c>
      <c r="L132" s="3">
        <v>0.58578143360752055</v>
      </c>
      <c r="M132" s="1">
        <v>3.0601851851851852E-2</v>
      </c>
      <c r="N132" s="3">
        <v>0.52685325264750371</v>
      </c>
      <c r="O132" s="1" t="s">
        <v>57</v>
      </c>
      <c r="P132" s="3">
        <v>0.2</v>
      </c>
      <c r="Q132" s="4">
        <v>0</v>
      </c>
      <c r="R132" s="4">
        <v>0.58578143360752055</v>
      </c>
      <c r="S132" s="4">
        <v>0.52685325264750371</v>
      </c>
      <c r="T132" s="4">
        <v>0.2</v>
      </c>
      <c r="U132">
        <f>LARGE($Q132:$T132,1)</f>
        <v>0.58578143360752055</v>
      </c>
      <c r="V132">
        <f>LARGE($Q132:$T132,2)</f>
        <v>0.52685325264750371</v>
      </c>
      <c r="W132">
        <f>U132+V132</f>
        <v>1.1126346862550243</v>
      </c>
    </row>
    <row r="133" spans="1:23" x14ac:dyDescent="0.25">
      <c r="A133">
        <v>320</v>
      </c>
      <c r="B133" t="s">
        <v>941</v>
      </c>
      <c r="C133" t="s">
        <v>53</v>
      </c>
      <c r="D133" t="s">
        <v>416</v>
      </c>
      <c r="E133" t="s">
        <v>34</v>
      </c>
      <c r="F133" t="s">
        <v>368</v>
      </c>
      <c r="G133">
        <v>2005</v>
      </c>
      <c r="H133" t="s">
        <v>374</v>
      </c>
      <c r="I133" s="1">
        <v>1.2685185185185183E-2</v>
      </c>
      <c r="J133" s="3">
        <v>0.571167883211679</v>
      </c>
      <c r="K133" s="1">
        <v>2.1724537037037039E-2</v>
      </c>
      <c r="L133" s="3">
        <v>0.53116675546084169</v>
      </c>
      <c r="M133" s="1">
        <v>0</v>
      </c>
      <c r="N133" s="3">
        <v>0</v>
      </c>
      <c r="O133" s="1">
        <v>0</v>
      </c>
      <c r="P133" s="3">
        <v>0</v>
      </c>
      <c r="Q133" s="4">
        <v>0.571167883211679</v>
      </c>
      <c r="R133" s="4">
        <v>0.53116675546084169</v>
      </c>
      <c r="S133" s="4">
        <v>0</v>
      </c>
      <c r="T133" s="4">
        <v>0</v>
      </c>
      <c r="U133">
        <f>LARGE($Q133:$T133,1)</f>
        <v>0.571167883211679</v>
      </c>
      <c r="V133">
        <f>LARGE($Q133:$T133,2)</f>
        <v>0.53116675546084169</v>
      </c>
      <c r="W133">
        <f>U133+V133</f>
        <v>1.1023346386725206</v>
      </c>
    </row>
    <row r="134" spans="1:23" x14ac:dyDescent="0.25">
      <c r="A134">
        <v>321</v>
      </c>
      <c r="B134" t="s">
        <v>941</v>
      </c>
      <c r="C134" t="s">
        <v>53</v>
      </c>
      <c r="D134" t="s">
        <v>417</v>
      </c>
      <c r="E134" t="s">
        <v>157</v>
      </c>
      <c r="F134" t="s">
        <v>368</v>
      </c>
      <c r="G134">
        <v>2005</v>
      </c>
      <c r="H134" t="s">
        <v>374</v>
      </c>
      <c r="I134" s="1">
        <v>0</v>
      </c>
      <c r="J134" s="3">
        <v>0</v>
      </c>
      <c r="K134" s="1">
        <v>2.0902777777777781E-2</v>
      </c>
      <c r="L134" s="3">
        <v>0.55204872646733105</v>
      </c>
      <c r="M134" s="1">
        <v>2.9618055555555554E-2</v>
      </c>
      <c r="N134" s="3">
        <v>0.54435326299335673</v>
      </c>
      <c r="O134" s="1">
        <v>2.5162037037037038E-2</v>
      </c>
      <c r="P134" s="3">
        <v>0.49034038638454458</v>
      </c>
      <c r="Q134" s="4">
        <v>0</v>
      </c>
      <c r="R134" s="4">
        <v>0.55204872646733105</v>
      </c>
      <c r="S134" s="4">
        <v>0.54435326299335673</v>
      </c>
      <c r="T134" s="4">
        <v>0.49034038638454458</v>
      </c>
      <c r="U134">
        <f>LARGE($Q134:$T134,1)</f>
        <v>0.55204872646733105</v>
      </c>
      <c r="V134">
        <f>LARGE($Q134:$T134,2)</f>
        <v>0.54435326299335673</v>
      </c>
      <c r="W134">
        <f>U134+V134</f>
        <v>1.0964019894606878</v>
      </c>
    </row>
    <row r="135" spans="1:23" x14ac:dyDescent="0.25">
      <c r="A135">
        <v>167</v>
      </c>
      <c r="B135" t="s">
        <v>941</v>
      </c>
      <c r="C135" t="s">
        <v>53</v>
      </c>
      <c r="D135" t="s">
        <v>181</v>
      </c>
      <c r="E135" t="s">
        <v>182</v>
      </c>
      <c r="F135" t="s">
        <v>170</v>
      </c>
      <c r="G135">
        <v>2004</v>
      </c>
      <c r="H135" t="s">
        <v>171</v>
      </c>
      <c r="I135" s="1">
        <v>1.2962962962962963E-2</v>
      </c>
      <c r="J135" s="3">
        <v>0.55892857142857144</v>
      </c>
      <c r="K135" s="1">
        <v>2.298611111111111E-2</v>
      </c>
      <c r="L135" s="3">
        <v>0.5020140986908358</v>
      </c>
      <c r="M135" s="1">
        <v>0</v>
      </c>
      <c r="N135" s="3">
        <v>0</v>
      </c>
      <c r="O135" s="1">
        <v>2.3171296296296297E-2</v>
      </c>
      <c r="P135" s="3">
        <v>0.53246753246753242</v>
      </c>
      <c r="Q135" s="4">
        <v>0.55892857142857144</v>
      </c>
      <c r="R135" s="4">
        <v>0.5020140986908358</v>
      </c>
      <c r="S135" s="4">
        <v>0</v>
      </c>
      <c r="T135" s="4">
        <v>0.53246753246753242</v>
      </c>
      <c r="U135">
        <f>LARGE($Q135:$T135,1)</f>
        <v>0.55892857142857144</v>
      </c>
      <c r="V135">
        <f>LARGE($Q135:$T135,2)</f>
        <v>0.53246753246753242</v>
      </c>
      <c r="W135">
        <f>U135+V135</f>
        <v>1.0913961038961038</v>
      </c>
    </row>
    <row r="136" spans="1:23" x14ac:dyDescent="0.25">
      <c r="A136">
        <v>160</v>
      </c>
      <c r="B136" t="s">
        <v>941</v>
      </c>
      <c r="C136" t="s">
        <v>153</v>
      </c>
      <c r="D136" t="s">
        <v>166</v>
      </c>
      <c r="E136" t="s">
        <v>135</v>
      </c>
      <c r="F136" t="s">
        <v>167</v>
      </c>
      <c r="G136">
        <v>1975</v>
      </c>
      <c r="H136" t="s">
        <v>168</v>
      </c>
      <c r="I136" s="1">
        <v>0</v>
      </c>
      <c r="J136" s="3">
        <v>0</v>
      </c>
      <c r="K136" s="1">
        <v>2.298611111111111E-2</v>
      </c>
      <c r="L136" s="3">
        <v>0.5020140986908358</v>
      </c>
      <c r="M136" s="1">
        <v>2.9074074074074075E-2</v>
      </c>
      <c r="N136" s="3">
        <v>0.5545382165605095</v>
      </c>
      <c r="O136" s="1">
        <v>2.3113425925925926E-2</v>
      </c>
      <c r="P136" s="3">
        <v>0.53380070105157729</v>
      </c>
      <c r="Q136" s="4">
        <v>0</v>
      </c>
      <c r="R136" s="4">
        <v>0.5020140986908358</v>
      </c>
      <c r="S136" s="4">
        <v>0.5545382165605095</v>
      </c>
      <c r="T136" s="4">
        <v>0.53380070105157729</v>
      </c>
      <c r="U136">
        <f>LARGE($Q136:$T136,1)</f>
        <v>0.5545382165605095</v>
      </c>
      <c r="V136">
        <f>LARGE($Q136:$T136,2)</f>
        <v>0.53380070105157729</v>
      </c>
      <c r="W136">
        <f>U136+V136</f>
        <v>1.0883389176120868</v>
      </c>
    </row>
    <row r="137" spans="1:23" x14ac:dyDescent="0.25">
      <c r="A137">
        <v>317</v>
      </c>
      <c r="B137" t="s">
        <v>941</v>
      </c>
      <c r="C137" t="s">
        <v>53</v>
      </c>
      <c r="D137" t="s">
        <v>413</v>
      </c>
      <c r="E137" t="s">
        <v>145</v>
      </c>
      <c r="F137" t="s">
        <v>368</v>
      </c>
      <c r="G137">
        <v>2004</v>
      </c>
      <c r="H137" t="s">
        <v>374</v>
      </c>
      <c r="I137" s="1">
        <v>0</v>
      </c>
      <c r="J137" s="3">
        <v>0</v>
      </c>
      <c r="K137" s="1">
        <v>2.2777777777777775E-2</v>
      </c>
      <c r="L137" s="3">
        <v>0.50660569105691056</v>
      </c>
      <c r="M137" s="1">
        <v>3.1817129629629633E-2</v>
      </c>
      <c r="N137" s="3">
        <v>0.50672971989814475</v>
      </c>
      <c r="O137" s="1" t="s">
        <v>57</v>
      </c>
      <c r="P137" s="3">
        <v>0.2</v>
      </c>
      <c r="Q137" s="4">
        <v>0</v>
      </c>
      <c r="R137" s="4">
        <v>0.50660569105691056</v>
      </c>
      <c r="S137" s="4">
        <v>0.50672971989814475</v>
      </c>
      <c r="T137" s="4">
        <v>0.2</v>
      </c>
      <c r="U137">
        <f>LARGE($Q137:$T137,1)</f>
        <v>0.50672971989814475</v>
      </c>
      <c r="V137">
        <f>LARGE($Q137:$T137,2)</f>
        <v>0.50660569105691056</v>
      </c>
      <c r="W137">
        <f>U137+V137</f>
        <v>1.0133354109550554</v>
      </c>
    </row>
    <row r="138" spans="1:23" x14ac:dyDescent="0.25">
      <c r="A138">
        <v>324</v>
      </c>
      <c r="B138" t="s">
        <v>941</v>
      </c>
      <c r="C138" t="s">
        <v>27</v>
      </c>
      <c r="D138" t="s">
        <v>420</v>
      </c>
      <c r="E138" t="s">
        <v>68</v>
      </c>
      <c r="F138" t="s">
        <v>368</v>
      </c>
      <c r="G138">
        <v>1995</v>
      </c>
      <c r="H138" t="s">
        <v>243</v>
      </c>
      <c r="I138" s="1">
        <v>0</v>
      </c>
      <c r="J138" s="3">
        <v>0</v>
      </c>
      <c r="K138" s="1" t="s">
        <v>57</v>
      </c>
      <c r="L138" s="3">
        <v>0.2</v>
      </c>
      <c r="M138" s="1">
        <v>0</v>
      </c>
      <c r="N138" s="3">
        <v>0</v>
      </c>
      <c r="O138" s="1">
        <v>1.5405092592592593E-2</v>
      </c>
      <c r="P138" s="3">
        <v>0.80090157776108184</v>
      </c>
      <c r="Q138" s="4">
        <v>0</v>
      </c>
      <c r="R138" s="4">
        <v>0.2</v>
      </c>
      <c r="S138" s="4">
        <v>0</v>
      </c>
      <c r="T138" s="4">
        <v>0.80090157776108184</v>
      </c>
      <c r="U138">
        <f>LARGE($Q138:$T138,1)</f>
        <v>0.80090157776108184</v>
      </c>
      <c r="V138">
        <f>LARGE($Q138:$T138,2)</f>
        <v>0.2</v>
      </c>
      <c r="W138">
        <f>U138+V138</f>
        <v>1.0009015777610819</v>
      </c>
    </row>
    <row r="139" spans="1:23" x14ac:dyDescent="0.25">
      <c r="A139">
        <v>555</v>
      </c>
      <c r="B139" t="s">
        <v>941</v>
      </c>
      <c r="C139" t="s">
        <v>143</v>
      </c>
      <c r="D139" t="s">
        <v>498</v>
      </c>
      <c r="E139" t="s">
        <v>128</v>
      </c>
      <c r="F139" t="s">
        <v>463</v>
      </c>
      <c r="G139">
        <v>2003</v>
      </c>
      <c r="I139" s="1">
        <v>0</v>
      </c>
      <c r="J139" s="3">
        <v>0</v>
      </c>
      <c r="K139" s="1">
        <v>1.207175925925926E-2</v>
      </c>
      <c r="L139" s="3">
        <v>0.95589645254074773</v>
      </c>
      <c r="M139" s="1">
        <v>0</v>
      </c>
      <c r="N139" s="3">
        <v>0</v>
      </c>
      <c r="O139" s="1">
        <v>0</v>
      </c>
      <c r="P139" s="3">
        <v>0</v>
      </c>
      <c r="Q139" s="4">
        <v>0</v>
      </c>
      <c r="R139" s="4">
        <v>0.95589645254074773</v>
      </c>
      <c r="S139" s="4">
        <v>0</v>
      </c>
      <c r="T139" s="4">
        <v>0</v>
      </c>
      <c r="U139">
        <f>LARGE($Q139:$T139,1)</f>
        <v>0.95589645254074773</v>
      </c>
      <c r="V139">
        <f>LARGE($Q139:$T139,2)</f>
        <v>0</v>
      </c>
      <c r="W139">
        <f>U139+V139</f>
        <v>0.95589645254074773</v>
      </c>
    </row>
    <row r="140" spans="1:23" x14ac:dyDescent="0.25">
      <c r="A140">
        <v>434</v>
      </c>
      <c r="B140" t="s">
        <v>941</v>
      </c>
      <c r="C140" t="s">
        <v>53</v>
      </c>
      <c r="D140" t="s">
        <v>580</v>
      </c>
      <c r="E140" t="s">
        <v>126</v>
      </c>
      <c r="F140" t="s">
        <v>566</v>
      </c>
      <c r="G140">
        <v>2005</v>
      </c>
      <c r="H140" t="s">
        <v>581</v>
      </c>
      <c r="I140" s="1">
        <v>1.5636574074074074E-2</v>
      </c>
      <c r="J140" s="3">
        <v>0.46336047372316808</v>
      </c>
      <c r="K140" s="1">
        <v>2.631944444444444E-2</v>
      </c>
      <c r="L140" s="3">
        <v>0.43843447669305191</v>
      </c>
      <c r="M140" s="1">
        <v>0</v>
      </c>
      <c r="N140" s="3">
        <v>0</v>
      </c>
      <c r="O140" s="1">
        <v>0</v>
      </c>
      <c r="P140" s="3">
        <v>0</v>
      </c>
      <c r="Q140" s="4">
        <v>0.46336047372316808</v>
      </c>
      <c r="R140" s="4">
        <v>0.43843447669305191</v>
      </c>
      <c r="S140" s="4">
        <v>0</v>
      </c>
      <c r="T140" s="4">
        <v>0</v>
      </c>
      <c r="U140">
        <f>LARGE($Q140:$T140,1)</f>
        <v>0.46336047372316808</v>
      </c>
      <c r="V140">
        <f>LARGE($Q140:$T140,2)</f>
        <v>0.43843447669305191</v>
      </c>
      <c r="W140">
        <f>U140+V140</f>
        <v>0.90179495041621993</v>
      </c>
    </row>
    <row r="141" spans="1:23" x14ac:dyDescent="0.25">
      <c r="A141">
        <v>602</v>
      </c>
      <c r="B141" t="s">
        <v>941</v>
      </c>
      <c r="C141" t="s">
        <v>27</v>
      </c>
      <c r="D141" t="s">
        <v>790</v>
      </c>
      <c r="E141" t="s">
        <v>791</v>
      </c>
      <c r="F141" t="s">
        <v>792</v>
      </c>
      <c r="G141">
        <v>1983</v>
      </c>
      <c r="H141" t="s">
        <v>99</v>
      </c>
      <c r="I141" s="1">
        <v>0</v>
      </c>
      <c r="J141" s="3">
        <v>0</v>
      </c>
      <c r="K141" s="1">
        <v>1.8263888888888889E-2</v>
      </c>
      <c r="L141" s="3">
        <v>0.6318124207858048</v>
      </c>
      <c r="M141" s="1">
        <v>0</v>
      </c>
      <c r="N141" s="3">
        <v>0</v>
      </c>
      <c r="O141" s="1" t="s">
        <v>57</v>
      </c>
      <c r="P141" s="3">
        <v>0.2</v>
      </c>
      <c r="Q141" s="4">
        <v>0</v>
      </c>
      <c r="R141" s="4">
        <v>0.6318124207858048</v>
      </c>
      <c r="S141" s="4">
        <v>0</v>
      </c>
      <c r="T141" s="4">
        <v>0.2</v>
      </c>
      <c r="U141">
        <f>LARGE($Q141:$T141,1)</f>
        <v>0.6318124207858048</v>
      </c>
      <c r="V141">
        <f>LARGE($Q141:$T141,2)</f>
        <v>0.2</v>
      </c>
      <c r="W141">
        <f>U141+V141</f>
        <v>0.83181242078580486</v>
      </c>
    </row>
    <row r="142" spans="1:23" x14ac:dyDescent="0.25">
      <c r="A142">
        <v>148</v>
      </c>
      <c r="B142" t="s">
        <v>941</v>
      </c>
      <c r="C142" t="s">
        <v>27</v>
      </c>
      <c r="D142" t="s">
        <v>147</v>
      </c>
      <c r="E142" t="s">
        <v>148</v>
      </c>
      <c r="F142" t="s">
        <v>78</v>
      </c>
      <c r="G142">
        <v>1979</v>
      </c>
      <c r="H142" t="s">
        <v>99</v>
      </c>
      <c r="I142" s="1">
        <v>1.7928240740740741E-2</v>
      </c>
      <c r="J142" s="3">
        <v>0.4041316978695933</v>
      </c>
      <c r="K142" s="1">
        <v>2.8807870370370373E-2</v>
      </c>
      <c r="L142" s="3">
        <v>0.4005624748895138</v>
      </c>
      <c r="M142" s="1">
        <v>4.1250000000000002E-2</v>
      </c>
      <c r="N142" s="3">
        <v>0.4</v>
      </c>
      <c r="O142" s="1">
        <v>3.0150462962962962E-2</v>
      </c>
      <c r="P142" s="3">
        <v>0.4092130518234165</v>
      </c>
      <c r="Q142" s="4">
        <v>0.4041316978695933</v>
      </c>
      <c r="R142" s="4">
        <v>0.4005624748895138</v>
      </c>
      <c r="S142" s="4">
        <v>0.4</v>
      </c>
      <c r="T142" s="4">
        <v>0.4092130518234165</v>
      </c>
      <c r="U142">
        <f>LARGE($Q142:$T142,1)</f>
        <v>0.4092130518234165</v>
      </c>
      <c r="V142">
        <f>LARGE($Q142:$T142,2)</f>
        <v>0.4041316978695933</v>
      </c>
      <c r="W142">
        <f>U142+V142</f>
        <v>0.81334474969300974</v>
      </c>
    </row>
    <row r="143" spans="1:23" x14ac:dyDescent="0.25">
      <c r="A143">
        <v>435</v>
      </c>
      <c r="B143" t="s">
        <v>941</v>
      </c>
      <c r="C143" t="s">
        <v>53</v>
      </c>
      <c r="D143" t="s">
        <v>582</v>
      </c>
      <c r="E143" t="s">
        <v>327</v>
      </c>
      <c r="F143" t="s">
        <v>566</v>
      </c>
      <c r="G143">
        <v>2005</v>
      </c>
      <c r="H143" t="s">
        <v>583</v>
      </c>
      <c r="I143" s="1">
        <v>1.8275462962962962E-2</v>
      </c>
      <c r="J143" s="3">
        <v>0.4</v>
      </c>
      <c r="K143" s="1">
        <v>2.8599537037037034E-2</v>
      </c>
      <c r="L143" s="3">
        <v>0.40348037231889922</v>
      </c>
      <c r="M143" s="1">
        <v>0</v>
      </c>
      <c r="N143" s="3">
        <v>0</v>
      </c>
      <c r="O143" s="1">
        <v>3.4409722222222223E-2</v>
      </c>
      <c r="P143" s="3">
        <v>0.4</v>
      </c>
      <c r="Q143" s="4">
        <v>0.4</v>
      </c>
      <c r="R143" s="4">
        <v>0.40348037231889922</v>
      </c>
      <c r="S143" s="4">
        <v>0</v>
      </c>
      <c r="T143" s="4">
        <v>0.4</v>
      </c>
      <c r="U143">
        <f>LARGE($Q143:$T143,1)</f>
        <v>0.40348037231889922</v>
      </c>
      <c r="V143">
        <f>LARGE($Q143:$T143,2)</f>
        <v>0.4</v>
      </c>
      <c r="W143">
        <f>U143+V143</f>
        <v>0.80348037231889924</v>
      </c>
    </row>
    <row r="144" spans="1:23" x14ac:dyDescent="0.25">
      <c r="A144">
        <v>701</v>
      </c>
      <c r="B144" t="s">
        <v>941</v>
      </c>
      <c r="C144" t="s">
        <v>27</v>
      </c>
      <c r="D144" t="s">
        <v>823</v>
      </c>
      <c r="E144" t="s">
        <v>773</v>
      </c>
      <c r="F144" t="s">
        <v>463</v>
      </c>
      <c r="G144">
        <v>1977</v>
      </c>
      <c r="H144" t="s">
        <v>356</v>
      </c>
      <c r="I144" s="1">
        <v>0</v>
      </c>
      <c r="J144" s="3">
        <v>0</v>
      </c>
      <c r="K144" s="1">
        <v>0</v>
      </c>
      <c r="L144" s="3">
        <v>0</v>
      </c>
      <c r="M144" s="1">
        <v>0</v>
      </c>
      <c r="N144" s="3">
        <v>0</v>
      </c>
      <c r="O144" s="1">
        <v>1.5416666666666667E-2</v>
      </c>
      <c r="P144" s="3">
        <v>0.80030030030030019</v>
      </c>
      <c r="Q144" s="4">
        <v>0</v>
      </c>
      <c r="R144" s="4">
        <v>0</v>
      </c>
      <c r="S144" s="4">
        <v>0</v>
      </c>
      <c r="T144" s="4">
        <v>0.80030030030030019</v>
      </c>
      <c r="U144">
        <f>LARGE($Q144:$T144,1)</f>
        <v>0.80030030030030019</v>
      </c>
      <c r="V144">
        <f>LARGE($Q144:$T144,2)</f>
        <v>0</v>
      </c>
      <c r="W144">
        <f>U144+V144</f>
        <v>0.80030030030030019</v>
      </c>
    </row>
    <row r="145" spans="1:23" x14ac:dyDescent="0.25">
      <c r="A145">
        <v>467</v>
      </c>
      <c r="B145" t="s">
        <v>941</v>
      </c>
      <c r="C145" t="s">
        <v>143</v>
      </c>
      <c r="D145" t="s">
        <v>627</v>
      </c>
      <c r="E145" t="s">
        <v>418</v>
      </c>
      <c r="F145" t="s">
        <v>628</v>
      </c>
      <c r="G145">
        <v>2003</v>
      </c>
      <c r="H145" t="s">
        <v>629</v>
      </c>
      <c r="I145" s="1">
        <v>9.5370370370370366E-3</v>
      </c>
      <c r="J145" s="3">
        <v>0.75970873786407778</v>
      </c>
      <c r="K145" s="1">
        <v>0</v>
      </c>
      <c r="L145" s="3">
        <v>0</v>
      </c>
      <c r="M145" s="1">
        <v>0</v>
      </c>
      <c r="N145" s="3">
        <v>0</v>
      </c>
      <c r="O145" s="1">
        <v>0</v>
      </c>
      <c r="P145" s="3">
        <v>0</v>
      </c>
      <c r="Q145" s="4">
        <v>0.75970873786407778</v>
      </c>
      <c r="R145" s="4">
        <v>0</v>
      </c>
      <c r="S145" s="4">
        <v>0</v>
      </c>
      <c r="T145" s="4">
        <v>0</v>
      </c>
      <c r="U145">
        <f>LARGE($Q145:$T145,1)</f>
        <v>0.75970873786407778</v>
      </c>
      <c r="V145">
        <f>LARGE($Q145:$T145,2)</f>
        <v>0</v>
      </c>
      <c r="W145">
        <f>U145+V145</f>
        <v>0.75970873786407778</v>
      </c>
    </row>
    <row r="146" spans="1:23" x14ac:dyDescent="0.25">
      <c r="A146">
        <v>441</v>
      </c>
      <c r="B146" t="s">
        <v>941</v>
      </c>
      <c r="C146" t="s">
        <v>27</v>
      </c>
      <c r="D146" t="s">
        <v>592</v>
      </c>
      <c r="E146" t="s">
        <v>71</v>
      </c>
      <c r="F146" t="s">
        <v>591</v>
      </c>
      <c r="G146">
        <v>2000</v>
      </c>
      <c r="H146" t="s">
        <v>593</v>
      </c>
      <c r="I146" s="1">
        <v>1.0034722222222221E-2</v>
      </c>
      <c r="J146" s="3">
        <v>0.72202998846597477</v>
      </c>
      <c r="K146" s="1">
        <v>0</v>
      </c>
      <c r="L146" s="3">
        <v>0</v>
      </c>
      <c r="M146" s="1">
        <v>0</v>
      </c>
      <c r="N146" s="3">
        <v>0</v>
      </c>
      <c r="O146" s="1">
        <v>0</v>
      </c>
      <c r="P146" s="3">
        <v>0</v>
      </c>
      <c r="Q146" s="4">
        <v>0.72202998846597477</v>
      </c>
      <c r="R146" s="4">
        <v>0</v>
      </c>
      <c r="S146" s="4">
        <v>0</v>
      </c>
      <c r="T146" s="4">
        <v>0</v>
      </c>
      <c r="U146">
        <f>LARGE($Q146:$T146,1)</f>
        <v>0.72202998846597477</v>
      </c>
      <c r="V146">
        <f>LARGE($Q146:$T146,2)</f>
        <v>0</v>
      </c>
      <c r="W146">
        <f>U146+V146</f>
        <v>0.72202998846597477</v>
      </c>
    </row>
    <row r="147" spans="1:23" x14ac:dyDescent="0.25">
      <c r="A147">
        <v>649</v>
      </c>
      <c r="B147" t="s">
        <v>941</v>
      </c>
      <c r="C147" t="s">
        <v>53</v>
      </c>
      <c r="D147" t="s">
        <v>842</v>
      </c>
      <c r="E147" t="s">
        <v>117</v>
      </c>
      <c r="F147" t="s">
        <v>517</v>
      </c>
      <c r="G147">
        <v>2005</v>
      </c>
      <c r="H147" t="s">
        <v>168</v>
      </c>
      <c r="I147" s="1">
        <v>0</v>
      </c>
      <c r="J147" s="3">
        <v>0</v>
      </c>
      <c r="K147" s="1">
        <v>1.650462962962963E-2</v>
      </c>
      <c r="L147" s="3">
        <v>0.69915848527349223</v>
      </c>
      <c r="M147" s="1">
        <v>0</v>
      </c>
      <c r="N147" s="3">
        <v>0</v>
      </c>
      <c r="O147" s="1">
        <v>0</v>
      </c>
      <c r="P147" s="3">
        <v>0</v>
      </c>
      <c r="Q147" s="4">
        <v>0</v>
      </c>
      <c r="R147" s="4">
        <v>0.69915848527349223</v>
      </c>
      <c r="S147" s="4">
        <v>0</v>
      </c>
      <c r="T147" s="4">
        <v>0</v>
      </c>
      <c r="U147">
        <f>LARGE($Q147:$T147,1)</f>
        <v>0.69915848527349223</v>
      </c>
      <c r="V147">
        <f>LARGE($Q147:$T147,2)</f>
        <v>0</v>
      </c>
      <c r="W147">
        <f>U147+V147</f>
        <v>0.69915848527349223</v>
      </c>
    </row>
    <row r="148" spans="1:23" x14ac:dyDescent="0.25">
      <c r="A148">
        <v>111</v>
      </c>
      <c r="B148" t="s">
        <v>941</v>
      </c>
      <c r="C148" t="s">
        <v>53</v>
      </c>
      <c r="D148" t="s">
        <v>54</v>
      </c>
      <c r="E148" t="s">
        <v>55</v>
      </c>
      <c r="F148" t="s">
        <v>35</v>
      </c>
      <c r="G148">
        <v>2004</v>
      </c>
      <c r="H148" t="s">
        <v>56</v>
      </c>
      <c r="I148" s="1" t="s">
        <v>57</v>
      </c>
      <c r="J148" s="3">
        <v>0.2</v>
      </c>
      <c r="K148" s="1" t="s">
        <v>57</v>
      </c>
      <c r="L148" s="3">
        <v>0.2</v>
      </c>
      <c r="M148" s="1">
        <v>0</v>
      </c>
      <c r="N148" s="3">
        <v>0</v>
      </c>
      <c r="O148" s="1">
        <v>2.4884259259259259E-2</v>
      </c>
      <c r="P148" s="3">
        <v>0.49581395348837204</v>
      </c>
      <c r="Q148" s="4">
        <v>0.2</v>
      </c>
      <c r="R148" s="4">
        <v>0.2</v>
      </c>
      <c r="S148" s="4">
        <v>0</v>
      </c>
      <c r="T148" s="4">
        <v>0.49581395348837204</v>
      </c>
      <c r="U148">
        <f>LARGE($Q148:$T148,1)</f>
        <v>0.49581395348837204</v>
      </c>
      <c r="V148">
        <f>LARGE($Q148:$T148,2)</f>
        <v>0.2</v>
      </c>
      <c r="W148">
        <f>U148+V148</f>
        <v>0.69581395348837205</v>
      </c>
    </row>
    <row r="149" spans="1:23" x14ac:dyDescent="0.25">
      <c r="A149">
        <v>579</v>
      </c>
      <c r="B149" t="s">
        <v>941</v>
      </c>
      <c r="C149" t="s">
        <v>27</v>
      </c>
      <c r="D149" t="s">
        <v>736</v>
      </c>
      <c r="E149" t="s">
        <v>737</v>
      </c>
      <c r="F149" t="s">
        <v>591</v>
      </c>
      <c r="G149">
        <v>1995</v>
      </c>
      <c r="I149" s="1">
        <v>1.1145833333333334E-2</v>
      </c>
      <c r="J149" s="3">
        <v>0.65005192107995846</v>
      </c>
      <c r="K149" s="1">
        <v>0</v>
      </c>
      <c r="L149" s="3">
        <v>0</v>
      </c>
      <c r="M149" s="1">
        <v>0</v>
      </c>
      <c r="N149" s="3">
        <v>0</v>
      </c>
      <c r="O149" s="1">
        <v>0</v>
      </c>
      <c r="P149" s="3">
        <v>0</v>
      </c>
      <c r="Q149" s="4">
        <v>0.65005192107995846</v>
      </c>
      <c r="R149" s="4">
        <v>0</v>
      </c>
      <c r="S149" s="4">
        <v>0</v>
      </c>
      <c r="T149" s="4">
        <v>0</v>
      </c>
      <c r="U149">
        <f>LARGE($Q149:$T149,1)</f>
        <v>0.65005192107995846</v>
      </c>
      <c r="V149">
        <f>LARGE($Q149:$T149,2)</f>
        <v>0</v>
      </c>
      <c r="W149">
        <f>U149+V149</f>
        <v>0.65005192107995846</v>
      </c>
    </row>
    <row r="150" spans="1:23" x14ac:dyDescent="0.25">
      <c r="A150">
        <v>699</v>
      </c>
      <c r="B150" t="s">
        <v>941</v>
      </c>
      <c r="C150" t="s">
        <v>27</v>
      </c>
      <c r="D150" t="s">
        <v>904</v>
      </c>
      <c r="E150" t="s">
        <v>905</v>
      </c>
      <c r="F150" t="s">
        <v>906</v>
      </c>
      <c r="G150">
        <v>1977</v>
      </c>
      <c r="H150" t="s">
        <v>563</v>
      </c>
      <c r="I150" s="1">
        <v>0</v>
      </c>
      <c r="J150" s="3">
        <v>0</v>
      </c>
      <c r="K150" s="1">
        <v>0</v>
      </c>
      <c r="L150" s="3">
        <v>0</v>
      </c>
      <c r="M150" s="1">
        <v>0</v>
      </c>
      <c r="N150" s="3">
        <v>0</v>
      </c>
      <c r="O150" s="1">
        <v>2.0034722222222221E-2</v>
      </c>
      <c r="P150" s="3">
        <v>0.61582900057770074</v>
      </c>
      <c r="Q150" s="4">
        <v>0</v>
      </c>
      <c r="R150" s="4">
        <v>0</v>
      </c>
      <c r="S150" s="4">
        <v>0</v>
      </c>
      <c r="T150" s="4">
        <v>0.61582900057770074</v>
      </c>
      <c r="U150">
        <f>LARGE($Q150:$T150,1)</f>
        <v>0.61582900057770074</v>
      </c>
      <c r="V150">
        <f>LARGE($Q150:$T150,2)</f>
        <v>0</v>
      </c>
      <c r="W150">
        <f>U150+V150</f>
        <v>0.61582900057770074</v>
      </c>
    </row>
    <row r="151" spans="1:23" x14ac:dyDescent="0.25">
      <c r="A151">
        <v>418</v>
      </c>
      <c r="B151" t="s">
        <v>941</v>
      </c>
      <c r="C151" t="s">
        <v>53</v>
      </c>
      <c r="D151" t="s">
        <v>553</v>
      </c>
      <c r="E151" t="s">
        <v>254</v>
      </c>
      <c r="F151" t="s">
        <v>549</v>
      </c>
      <c r="G151">
        <v>2004</v>
      </c>
      <c r="H151" t="s">
        <v>168</v>
      </c>
      <c r="I151" s="1">
        <v>1.1828703703703704E-2</v>
      </c>
      <c r="J151" s="3">
        <v>0.61252446183953035</v>
      </c>
      <c r="K151" s="1">
        <v>0</v>
      </c>
      <c r="L151" s="3">
        <v>0</v>
      </c>
      <c r="M151" s="1">
        <v>0</v>
      </c>
      <c r="N151" s="3">
        <v>0</v>
      </c>
      <c r="O151" s="1">
        <v>0</v>
      </c>
      <c r="P151" s="3">
        <v>0</v>
      </c>
      <c r="Q151" s="4">
        <v>0.61252446183953035</v>
      </c>
      <c r="R151" s="4">
        <v>0</v>
      </c>
      <c r="S151" s="4">
        <v>0</v>
      </c>
      <c r="T151" s="4">
        <v>0</v>
      </c>
      <c r="U151">
        <f>LARGE($Q151:$T151,1)</f>
        <v>0.61252446183953035</v>
      </c>
      <c r="V151">
        <f>LARGE($Q151:$T151,2)</f>
        <v>0</v>
      </c>
      <c r="W151">
        <f>U151+V151</f>
        <v>0.61252446183953035</v>
      </c>
    </row>
    <row r="152" spans="1:23" x14ac:dyDescent="0.25">
      <c r="A152">
        <v>585</v>
      </c>
      <c r="B152" t="s">
        <v>941</v>
      </c>
      <c r="C152" t="s">
        <v>153</v>
      </c>
      <c r="D152" t="s">
        <v>908</v>
      </c>
      <c r="E152" t="s">
        <v>739</v>
      </c>
      <c r="F152" t="s">
        <v>649</v>
      </c>
      <c r="I152" s="1">
        <v>0</v>
      </c>
      <c r="J152" s="3">
        <v>0</v>
      </c>
      <c r="K152" s="1">
        <v>0</v>
      </c>
      <c r="L152" s="3">
        <v>0</v>
      </c>
      <c r="M152" s="1">
        <v>0</v>
      </c>
      <c r="N152" s="3">
        <v>0</v>
      </c>
      <c r="O152" s="1">
        <v>2.1261574074074075E-2</v>
      </c>
      <c r="P152" s="3">
        <v>0.58029395753946644</v>
      </c>
      <c r="Q152" s="4">
        <v>0</v>
      </c>
      <c r="R152" s="4">
        <v>0</v>
      </c>
      <c r="S152" s="4">
        <v>0</v>
      </c>
      <c r="T152" s="4">
        <v>0.58029395753946644</v>
      </c>
      <c r="U152">
        <f>LARGE($Q152:$T152,1)</f>
        <v>0.58029395753946644</v>
      </c>
      <c r="V152">
        <f>LARGE($Q152:$T152,2)</f>
        <v>0</v>
      </c>
      <c r="W152">
        <f>U152+V152</f>
        <v>0.58029395753946644</v>
      </c>
    </row>
    <row r="153" spans="1:23" x14ac:dyDescent="0.25">
      <c r="A153">
        <v>581</v>
      </c>
      <c r="B153" t="s">
        <v>941</v>
      </c>
      <c r="C153" t="s">
        <v>27</v>
      </c>
      <c r="D153" t="s">
        <v>308</v>
      </c>
      <c r="E153" t="s">
        <v>723</v>
      </c>
      <c r="F153" t="s">
        <v>269</v>
      </c>
      <c r="G153">
        <v>1981</v>
      </c>
      <c r="I153" s="1">
        <v>1.255787037037037E-2</v>
      </c>
      <c r="J153" s="3">
        <v>0.5769585253456222</v>
      </c>
      <c r="K153" s="1">
        <v>0</v>
      </c>
      <c r="L153" s="3">
        <v>0</v>
      </c>
      <c r="M153" s="1">
        <v>0</v>
      </c>
      <c r="N153" s="3">
        <v>0</v>
      </c>
      <c r="O153" s="1">
        <v>0</v>
      </c>
      <c r="P153" s="3">
        <v>0</v>
      </c>
      <c r="Q153" s="4">
        <v>0.5769585253456222</v>
      </c>
      <c r="R153" s="4">
        <v>0</v>
      </c>
      <c r="S153" s="4">
        <v>0</v>
      </c>
      <c r="T153" s="4">
        <v>0</v>
      </c>
      <c r="U153">
        <f>LARGE($Q153:$T153,1)</f>
        <v>0.5769585253456222</v>
      </c>
      <c r="V153">
        <f>LARGE($Q153:$T153,2)</f>
        <v>0</v>
      </c>
      <c r="W153">
        <f>U153+V153</f>
        <v>0.5769585253456222</v>
      </c>
    </row>
    <row r="154" spans="1:23" x14ac:dyDescent="0.25">
      <c r="A154">
        <v>183</v>
      </c>
      <c r="B154" t="s">
        <v>941</v>
      </c>
      <c r="C154" t="s">
        <v>27</v>
      </c>
      <c r="D154" t="s">
        <v>222</v>
      </c>
      <c r="E154" t="s">
        <v>145</v>
      </c>
      <c r="F154" t="s">
        <v>223</v>
      </c>
      <c r="G154">
        <v>1975</v>
      </c>
      <c r="H154" t="s">
        <v>224</v>
      </c>
      <c r="I154" s="1">
        <v>1.4085648148148151E-2</v>
      </c>
      <c r="J154" s="3">
        <v>0.51437962202136389</v>
      </c>
      <c r="K154" s="1">
        <v>0</v>
      </c>
      <c r="L154" s="3">
        <v>0</v>
      </c>
      <c r="M154" s="1">
        <v>0</v>
      </c>
      <c r="N154" s="3">
        <v>0</v>
      </c>
      <c r="O154" s="1">
        <v>0</v>
      </c>
      <c r="P154" s="3">
        <v>0</v>
      </c>
      <c r="Q154" s="4">
        <v>0.51437962202136389</v>
      </c>
      <c r="R154" s="4">
        <v>0</v>
      </c>
      <c r="S154" s="4">
        <v>0</v>
      </c>
      <c r="T154" s="4">
        <v>0</v>
      </c>
      <c r="U154">
        <f>LARGE($Q154:$T154,1)</f>
        <v>0.51437962202136389</v>
      </c>
      <c r="V154">
        <f>LARGE($Q154:$T154,2)</f>
        <v>0</v>
      </c>
      <c r="W154">
        <f>U154+V154</f>
        <v>0.51437962202136389</v>
      </c>
    </row>
    <row r="155" spans="1:23" x14ac:dyDescent="0.25">
      <c r="A155">
        <v>651</v>
      </c>
      <c r="B155" t="s">
        <v>941</v>
      </c>
      <c r="C155" t="s">
        <v>53</v>
      </c>
      <c r="D155" t="s">
        <v>844</v>
      </c>
      <c r="E155" t="s">
        <v>481</v>
      </c>
      <c r="F155" t="s">
        <v>549</v>
      </c>
      <c r="G155">
        <v>2004</v>
      </c>
      <c r="H155" t="s">
        <v>759</v>
      </c>
      <c r="I155" s="1">
        <v>0</v>
      </c>
      <c r="J155" s="3">
        <v>0</v>
      </c>
      <c r="K155" s="1">
        <v>2.2569444444444444E-2</v>
      </c>
      <c r="L155" s="3">
        <v>0.51128205128205129</v>
      </c>
      <c r="M155" s="1">
        <v>0</v>
      </c>
      <c r="N155" s="3">
        <v>0</v>
      </c>
      <c r="O155" s="1">
        <v>0</v>
      </c>
      <c r="P155" s="3">
        <v>0</v>
      </c>
      <c r="Q155" s="4">
        <v>0</v>
      </c>
      <c r="R155" s="4">
        <v>0.51128205128205129</v>
      </c>
      <c r="S155" s="4">
        <v>0</v>
      </c>
      <c r="T155" s="4">
        <v>0</v>
      </c>
      <c r="U155">
        <f>LARGE($Q155:$T155,1)</f>
        <v>0.51128205128205129</v>
      </c>
      <c r="V155">
        <f>LARGE($Q155:$T155,2)</f>
        <v>0</v>
      </c>
      <c r="W155">
        <f>U155+V155</f>
        <v>0.51128205128205129</v>
      </c>
    </row>
    <row r="156" spans="1:23" x14ac:dyDescent="0.25">
      <c r="A156">
        <v>690</v>
      </c>
      <c r="B156" t="s">
        <v>941</v>
      </c>
      <c r="C156" t="s">
        <v>27</v>
      </c>
      <c r="D156" t="s">
        <v>926</v>
      </c>
      <c r="E156" t="s">
        <v>770</v>
      </c>
      <c r="F156" t="s">
        <v>234</v>
      </c>
      <c r="H156" t="s">
        <v>21</v>
      </c>
      <c r="I156" s="1">
        <v>0</v>
      </c>
      <c r="J156" s="3">
        <v>0</v>
      </c>
      <c r="K156" s="1">
        <v>0</v>
      </c>
      <c r="L156" s="3">
        <v>0</v>
      </c>
      <c r="M156" s="1">
        <v>0</v>
      </c>
      <c r="N156" s="3">
        <v>0</v>
      </c>
      <c r="O156" s="1">
        <v>2.7013888888888889E-2</v>
      </c>
      <c r="P156" s="3">
        <v>0.45672664952870606</v>
      </c>
      <c r="Q156" s="4">
        <v>0</v>
      </c>
      <c r="R156" s="4">
        <v>0</v>
      </c>
      <c r="S156" s="4">
        <v>0</v>
      </c>
      <c r="T156" s="4">
        <v>0.45672664952870606</v>
      </c>
      <c r="U156">
        <f>LARGE($Q156:$T156,1)</f>
        <v>0.45672664952870606</v>
      </c>
      <c r="V156">
        <f>LARGE($Q156:$T156,2)</f>
        <v>0</v>
      </c>
      <c r="W156">
        <f>U156+V156</f>
        <v>0.45672664952870606</v>
      </c>
    </row>
    <row r="157" spans="1:23" x14ac:dyDescent="0.25">
      <c r="A157">
        <v>677</v>
      </c>
      <c r="B157" t="s">
        <v>941</v>
      </c>
      <c r="C157" t="s">
        <v>153</v>
      </c>
      <c r="D157" t="s">
        <v>892</v>
      </c>
      <c r="E157" t="s">
        <v>893</v>
      </c>
      <c r="F157" t="s">
        <v>894</v>
      </c>
      <c r="G157">
        <v>1970</v>
      </c>
      <c r="H157" t="s">
        <v>895</v>
      </c>
      <c r="I157" s="1">
        <v>0</v>
      </c>
      <c r="J157" s="3">
        <v>0</v>
      </c>
      <c r="K157" s="1">
        <v>0</v>
      </c>
      <c r="L157" s="3">
        <v>0</v>
      </c>
      <c r="M157" s="1">
        <v>5.0300925925925923E-2</v>
      </c>
      <c r="N157" s="3">
        <v>0.4</v>
      </c>
      <c r="O157" s="1">
        <v>0</v>
      </c>
      <c r="P157" s="3">
        <v>0</v>
      </c>
      <c r="Q157" s="4">
        <v>0</v>
      </c>
      <c r="R157" s="4">
        <v>0</v>
      </c>
      <c r="S157" s="4">
        <v>0.4</v>
      </c>
      <c r="T157" s="4">
        <v>0</v>
      </c>
      <c r="U157">
        <f>LARGE($Q157:$T157,1)</f>
        <v>0.4</v>
      </c>
      <c r="V157">
        <f>LARGE($Q157:$T157,2)</f>
        <v>0</v>
      </c>
      <c r="W157">
        <f>U157+V157</f>
        <v>0.4</v>
      </c>
    </row>
    <row r="158" spans="1:23" x14ac:dyDescent="0.25">
      <c r="A158">
        <v>168</v>
      </c>
      <c r="B158" t="s">
        <v>941</v>
      </c>
      <c r="C158" t="s">
        <v>27</v>
      </c>
      <c r="D158" t="s">
        <v>183</v>
      </c>
      <c r="E158" t="s">
        <v>140</v>
      </c>
      <c r="F158" t="s">
        <v>170</v>
      </c>
      <c r="G158">
        <v>1995</v>
      </c>
      <c r="H158" t="s">
        <v>171</v>
      </c>
      <c r="I158" s="1">
        <v>0</v>
      </c>
      <c r="J158" s="3">
        <v>0</v>
      </c>
      <c r="K158" s="1" t="s">
        <v>57</v>
      </c>
      <c r="L158" s="3">
        <v>0.2</v>
      </c>
      <c r="M158" s="1">
        <v>0</v>
      </c>
      <c r="N158" s="3">
        <v>0</v>
      </c>
      <c r="O158" s="1">
        <v>0</v>
      </c>
      <c r="P158" s="3">
        <v>0</v>
      </c>
      <c r="Q158" s="4">
        <v>0</v>
      </c>
      <c r="R158" s="4">
        <v>0.2</v>
      </c>
      <c r="S158" s="4">
        <v>0</v>
      </c>
      <c r="T158" s="4">
        <v>0</v>
      </c>
      <c r="U158">
        <f>LARGE($Q158:$T158,1)</f>
        <v>0.2</v>
      </c>
      <c r="V158">
        <f>LARGE($Q158:$T158,2)</f>
        <v>0</v>
      </c>
      <c r="W158">
        <f>U158+V158</f>
        <v>0.2</v>
      </c>
    </row>
    <row r="159" spans="1:23" x14ac:dyDescent="0.25">
      <c r="A159">
        <v>663</v>
      </c>
      <c r="B159" t="s">
        <v>941</v>
      </c>
      <c r="C159" t="s">
        <v>153</v>
      </c>
      <c r="D159" t="s">
        <v>592</v>
      </c>
      <c r="E159" t="s">
        <v>207</v>
      </c>
      <c r="F159" t="s">
        <v>748</v>
      </c>
      <c r="G159">
        <v>1973</v>
      </c>
      <c r="H159" t="s">
        <v>99</v>
      </c>
      <c r="I159" s="1">
        <v>0</v>
      </c>
      <c r="J159" s="3">
        <v>0</v>
      </c>
      <c r="K159" s="1" t="s">
        <v>57</v>
      </c>
      <c r="L159" s="3">
        <v>0.2</v>
      </c>
      <c r="M159" s="1">
        <v>0</v>
      </c>
      <c r="N159" s="3">
        <v>0</v>
      </c>
      <c r="O159" s="1">
        <v>0</v>
      </c>
      <c r="P159" s="3">
        <v>0</v>
      </c>
      <c r="Q159" s="4">
        <v>0</v>
      </c>
      <c r="R159" s="4">
        <v>0.2</v>
      </c>
      <c r="S159" s="4">
        <v>0</v>
      </c>
      <c r="T159" s="4">
        <v>0</v>
      </c>
      <c r="U159">
        <f>LARGE($Q159:$T159,1)</f>
        <v>0.2</v>
      </c>
      <c r="V159">
        <f>LARGE($Q159:$T159,2)</f>
        <v>0</v>
      </c>
      <c r="W159">
        <f>U159+V159</f>
        <v>0.2</v>
      </c>
    </row>
    <row r="160" spans="1:23" x14ac:dyDescent="0.25">
      <c r="A160">
        <v>676</v>
      </c>
      <c r="B160" t="s">
        <v>941</v>
      </c>
      <c r="C160" t="s">
        <v>27</v>
      </c>
      <c r="D160" t="s">
        <v>795</v>
      </c>
      <c r="E160" t="s">
        <v>407</v>
      </c>
      <c r="F160" t="s">
        <v>794</v>
      </c>
      <c r="G160">
        <v>1981</v>
      </c>
      <c r="H160" t="s">
        <v>356</v>
      </c>
      <c r="I160" s="1">
        <v>0</v>
      </c>
      <c r="J160" s="3">
        <v>0</v>
      </c>
      <c r="K160" s="1">
        <v>0</v>
      </c>
      <c r="L160" s="3">
        <v>0</v>
      </c>
      <c r="M160" s="1" t="s">
        <v>57</v>
      </c>
      <c r="N160" s="3">
        <v>0.2</v>
      </c>
      <c r="O160" s="1">
        <v>0</v>
      </c>
      <c r="P160" s="3">
        <v>0</v>
      </c>
      <c r="Q160" s="4">
        <v>0</v>
      </c>
      <c r="R160" s="4">
        <v>0</v>
      </c>
      <c r="S160" s="4">
        <v>0.2</v>
      </c>
      <c r="T160" s="4">
        <v>0</v>
      </c>
      <c r="U160">
        <f>LARGE($Q160:$T160,1)</f>
        <v>0.2</v>
      </c>
      <c r="V160">
        <f>LARGE($Q160:$T160,2)</f>
        <v>0</v>
      </c>
      <c r="W160">
        <f>U160+V160</f>
        <v>0.2</v>
      </c>
    </row>
    <row r="161" spans="1:23" x14ac:dyDescent="0.25">
      <c r="A161">
        <v>674</v>
      </c>
      <c r="B161" t="s">
        <v>941</v>
      </c>
      <c r="C161" t="s">
        <v>143</v>
      </c>
      <c r="D161" t="s">
        <v>871</v>
      </c>
      <c r="E161" t="s">
        <v>407</v>
      </c>
      <c r="F161" t="s">
        <v>872</v>
      </c>
      <c r="G161">
        <v>2003</v>
      </c>
      <c r="H161" t="s">
        <v>873</v>
      </c>
      <c r="I161" s="1">
        <v>0</v>
      </c>
      <c r="J161" s="3">
        <v>0</v>
      </c>
      <c r="K161" s="1">
        <v>0</v>
      </c>
      <c r="L161" s="3">
        <v>0</v>
      </c>
      <c r="M161" s="1">
        <v>0</v>
      </c>
      <c r="N161" s="3">
        <v>0</v>
      </c>
      <c r="O161" s="1" t="s">
        <v>57</v>
      </c>
      <c r="P161" s="3">
        <v>0.2</v>
      </c>
      <c r="Q161" s="4">
        <v>0</v>
      </c>
      <c r="R161" s="4">
        <v>0</v>
      </c>
      <c r="S161" s="4">
        <v>0</v>
      </c>
      <c r="T161" s="4">
        <v>0.2</v>
      </c>
      <c r="U161">
        <f>LARGE($Q161:$T161,1)</f>
        <v>0.2</v>
      </c>
      <c r="V161">
        <f>LARGE($Q161:$T161,2)</f>
        <v>0</v>
      </c>
      <c r="W161">
        <f>U161+V161</f>
        <v>0.2</v>
      </c>
    </row>
    <row r="162" spans="1:23" x14ac:dyDescent="0.25">
      <c r="A162">
        <v>154</v>
      </c>
      <c r="B162" t="s">
        <v>941</v>
      </c>
      <c r="C162" t="s">
        <v>153</v>
      </c>
      <c r="D162" t="s">
        <v>116</v>
      </c>
      <c r="E162" t="s">
        <v>114</v>
      </c>
      <c r="F162" t="s">
        <v>78</v>
      </c>
      <c r="G162">
        <v>1974</v>
      </c>
      <c r="H162" t="s">
        <v>99</v>
      </c>
      <c r="I162" s="1">
        <v>0</v>
      </c>
      <c r="J162" s="3">
        <v>0</v>
      </c>
      <c r="K162" s="1">
        <v>0</v>
      </c>
      <c r="L162" s="3">
        <v>0</v>
      </c>
      <c r="M162" s="1">
        <v>0</v>
      </c>
      <c r="N162" s="3">
        <v>0</v>
      </c>
      <c r="O162" s="1" t="s">
        <v>57</v>
      </c>
      <c r="P162" s="3">
        <v>0.2</v>
      </c>
      <c r="Q162" s="4">
        <v>0</v>
      </c>
      <c r="R162" s="4">
        <v>0</v>
      </c>
      <c r="S162" s="4">
        <v>0</v>
      </c>
      <c r="T162" s="4">
        <v>0.2</v>
      </c>
      <c r="U162">
        <f>LARGE($Q162:$T162,1)</f>
        <v>0.2</v>
      </c>
      <c r="V162">
        <f>LARGE($Q162:$T162,2)</f>
        <v>0</v>
      </c>
      <c r="W162">
        <f>U162+V162</f>
        <v>0.2</v>
      </c>
    </row>
    <row r="163" spans="1:23" x14ac:dyDescent="0.25">
      <c r="A163">
        <v>144</v>
      </c>
      <c r="B163" t="s">
        <v>941</v>
      </c>
      <c r="C163" t="s">
        <v>53</v>
      </c>
      <c r="D163" t="s">
        <v>139</v>
      </c>
      <c r="E163" t="s">
        <v>140</v>
      </c>
      <c r="F163" t="s">
        <v>78</v>
      </c>
      <c r="G163">
        <v>2004</v>
      </c>
      <c r="H163" t="s">
        <v>91</v>
      </c>
      <c r="I163" s="1">
        <v>0</v>
      </c>
      <c r="J163" s="3">
        <v>0</v>
      </c>
      <c r="K163" s="1">
        <v>0</v>
      </c>
      <c r="L163" s="3">
        <v>0</v>
      </c>
      <c r="M163" s="1">
        <v>0</v>
      </c>
      <c r="N163" s="3">
        <v>0</v>
      </c>
      <c r="O163" s="1">
        <v>0</v>
      </c>
      <c r="P163" s="3">
        <v>0</v>
      </c>
      <c r="Q163" s="4">
        <v>0</v>
      </c>
      <c r="R163" s="4">
        <v>0</v>
      </c>
      <c r="S163" s="4">
        <v>0</v>
      </c>
      <c r="T163" s="4">
        <v>0</v>
      </c>
      <c r="U163">
        <f>LARGE($Q163:$T163,1)</f>
        <v>0</v>
      </c>
      <c r="V163">
        <f>LARGE($Q163:$T163,2)</f>
        <v>0</v>
      </c>
      <c r="W163">
        <f>U163+V163</f>
        <v>0</v>
      </c>
    </row>
    <row r="164" spans="1:23" x14ac:dyDescent="0.25">
      <c r="A164">
        <v>145</v>
      </c>
      <c r="B164" t="s">
        <v>941</v>
      </c>
      <c r="C164" t="s">
        <v>53</v>
      </c>
      <c r="D164" t="s">
        <v>141</v>
      </c>
      <c r="E164" t="s">
        <v>68</v>
      </c>
      <c r="F164" t="s">
        <v>78</v>
      </c>
      <c r="G164">
        <v>2005</v>
      </c>
      <c r="H164" t="s">
        <v>142</v>
      </c>
      <c r="I164" s="1">
        <v>0</v>
      </c>
      <c r="J164" s="3">
        <v>0</v>
      </c>
      <c r="K164" s="1">
        <v>0</v>
      </c>
      <c r="L164" s="3">
        <v>0</v>
      </c>
      <c r="M164" s="1">
        <v>0</v>
      </c>
      <c r="N164" s="3">
        <v>0</v>
      </c>
      <c r="O164" s="1">
        <v>0</v>
      </c>
      <c r="P164" s="3">
        <v>0</v>
      </c>
      <c r="Q164" s="4">
        <v>0</v>
      </c>
      <c r="R164" s="4">
        <v>0</v>
      </c>
      <c r="S164" s="4">
        <v>0</v>
      </c>
      <c r="T164" s="4">
        <v>0</v>
      </c>
      <c r="U164">
        <f>LARGE($Q164:$T164,1)</f>
        <v>0</v>
      </c>
      <c r="V164">
        <f>LARGE($Q164:$T164,2)</f>
        <v>0</v>
      </c>
      <c r="W164">
        <f>U164+V164</f>
        <v>0</v>
      </c>
    </row>
    <row r="165" spans="1:23" x14ac:dyDescent="0.25">
      <c r="A165">
        <v>174</v>
      </c>
      <c r="B165" t="s">
        <v>941</v>
      </c>
      <c r="C165" t="s">
        <v>53</v>
      </c>
      <c r="D165" t="s">
        <v>199</v>
      </c>
      <c r="E165" t="s">
        <v>135</v>
      </c>
      <c r="F165" t="s">
        <v>193</v>
      </c>
      <c r="G165">
        <v>2004</v>
      </c>
      <c r="H165" t="s">
        <v>194</v>
      </c>
      <c r="I165" s="1">
        <v>0</v>
      </c>
      <c r="J165" s="3">
        <v>0</v>
      </c>
      <c r="K165" s="1">
        <v>0</v>
      </c>
      <c r="L165" s="3">
        <v>0</v>
      </c>
      <c r="M165" s="1">
        <v>0</v>
      </c>
      <c r="N165" s="3">
        <v>0</v>
      </c>
      <c r="O165" s="1">
        <v>0</v>
      </c>
      <c r="P165" s="3">
        <v>0</v>
      </c>
      <c r="Q165" s="4">
        <v>0</v>
      </c>
      <c r="R165" s="4">
        <v>0</v>
      </c>
      <c r="S165" s="4">
        <v>0</v>
      </c>
      <c r="T165" s="4">
        <v>0</v>
      </c>
      <c r="U165">
        <f>LARGE($Q165:$T165,1)</f>
        <v>0</v>
      </c>
      <c r="V165">
        <f>LARGE($Q165:$T165,2)</f>
        <v>0</v>
      </c>
      <c r="W165">
        <f>U165+V165</f>
        <v>0</v>
      </c>
    </row>
    <row r="166" spans="1:23" x14ac:dyDescent="0.25">
      <c r="A166">
        <v>575</v>
      </c>
      <c r="B166" t="s">
        <v>941</v>
      </c>
      <c r="C166" t="s">
        <v>53</v>
      </c>
      <c r="D166" t="s">
        <v>648</v>
      </c>
      <c r="E166" t="s">
        <v>649</v>
      </c>
      <c r="F166" t="s">
        <v>649</v>
      </c>
      <c r="I166" s="1">
        <v>0</v>
      </c>
      <c r="J166" s="3">
        <v>0</v>
      </c>
      <c r="K166" s="1">
        <v>0</v>
      </c>
      <c r="L166" s="3">
        <v>0</v>
      </c>
      <c r="M166" s="1">
        <v>0</v>
      </c>
      <c r="N166" s="3">
        <v>0</v>
      </c>
      <c r="O166" s="1">
        <v>0</v>
      </c>
      <c r="P166" s="3">
        <v>0</v>
      </c>
      <c r="Q166" s="4">
        <v>0</v>
      </c>
      <c r="R166" s="4">
        <v>0</v>
      </c>
      <c r="S166" s="4">
        <v>0</v>
      </c>
      <c r="T166" s="4">
        <v>0</v>
      </c>
      <c r="U166">
        <f>LARGE($Q166:$T166,1)</f>
        <v>0</v>
      </c>
      <c r="V166">
        <f>LARGE($Q166:$T166,2)</f>
        <v>0</v>
      </c>
      <c r="W166">
        <f>U166+V166</f>
        <v>0</v>
      </c>
    </row>
    <row r="167" spans="1:23" x14ac:dyDescent="0.25">
      <c r="A167">
        <v>576</v>
      </c>
      <c r="B167" t="s">
        <v>941</v>
      </c>
      <c r="C167" t="s">
        <v>53</v>
      </c>
      <c r="D167" t="s">
        <v>648</v>
      </c>
      <c r="E167" t="s">
        <v>649</v>
      </c>
      <c r="F167" t="s">
        <v>649</v>
      </c>
      <c r="I167" s="1">
        <v>0</v>
      </c>
      <c r="J167" s="3">
        <v>0</v>
      </c>
      <c r="K167" s="1">
        <v>0</v>
      </c>
      <c r="L167" s="3">
        <v>0</v>
      </c>
      <c r="M167" s="1">
        <v>0</v>
      </c>
      <c r="N167" s="3">
        <v>0</v>
      </c>
      <c r="O167" s="1">
        <v>0</v>
      </c>
      <c r="P167" s="3">
        <v>0</v>
      </c>
      <c r="Q167" s="4">
        <v>0</v>
      </c>
      <c r="R167" s="4">
        <v>0</v>
      </c>
      <c r="S167" s="4">
        <v>0</v>
      </c>
      <c r="T167" s="4">
        <v>0</v>
      </c>
      <c r="U167">
        <f>LARGE($Q167:$T167,1)</f>
        <v>0</v>
      </c>
      <c r="V167">
        <f>LARGE($Q167:$T167,2)</f>
        <v>0</v>
      </c>
      <c r="W167">
        <f>U167+V167</f>
        <v>0</v>
      </c>
    </row>
    <row r="168" spans="1:23" x14ac:dyDescent="0.25">
      <c r="A168">
        <v>280</v>
      </c>
      <c r="B168" t="s">
        <v>941</v>
      </c>
      <c r="C168" t="s">
        <v>143</v>
      </c>
      <c r="D168" t="s">
        <v>362</v>
      </c>
      <c r="E168" t="s">
        <v>254</v>
      </c>
      <c r="F168" t="s">
        <v>360</v>
      </c>
      <c r="G168">
        <v>2003</v>
      </c>
      <c r="H168" t="s">
        <v>363</v>
      </c>
      <c r="I168" s="1">
        <v>0</v>
      </c>
      <c r="J168" s="3">
        <v>0</v>
      </c>
      <c r="K168" s="1">
        <v>0</v>
      </c>
      <c r="L168" s="3">
        <v>0</v>
      </c>
      <c r="M168" s="1">
        <v>0</v>
      </c>
      <c r="N168" s="3">
        <v>0</v>
      </c>
      <c r="O168" s="1">
        <v>0</v>
      </c>
      <c r="P168" s="3">
        <v>0</v>
      </c>
      <c r="Q168" s="4">
        <v>0</v>
      </c>
      <c r="R168" s="4">
        <v>0</v>
      </c>
      <c r="S168" s="4">
        <v>0</v>
      </c>
      <c r="T168" s="4">
        <v>0</v>
      </c>
      <c r="U168">
        <f>LARGE($Q168:$T168,1)</f>
        <v>0</v>
      </c>
      <c r="V168">
        <f>LARGE($Q168:$T168,2)</f>
        <v>0</v>
      </c>
      <c r="W168">
        <f>U168+V168</f>
        <v>0</v>
      </c>
    </row>
    <row r="169" spans="1:23" x14ac:dyDescent="0.25">
      <c r="A169">
        <v>698</v>
      </c>
      <c r="B169" t="s">
        <v>941</v>
      </c>
      <c r="C169" t="s">
        <v>27</v>
      </c>
      <c r="D169" t="s">
        <v>923</v>
      </c>
      <c r="E169" t="s">
        <v>924</v>
      </c>
      <c r="F169" t="s">
        <v>925</v>
      </c>
      <c r="G169">
        <v>1997</v>
      </c>
      <c r="H169" t="s">
        <v>563</v>
      </c>
      <c r="I169" s="1">
        <v>0</v>
      </c>
      <c r="J169" s="3">
        <v>0</v>
      </c>
      <c r="K169" s="1">
        <v>0</v>
      </c>
      <c r="L169" s="3">
        <v>0</v>
      </c>
      <c r="M169" s="1">
        <v>0</v>
      </c>
      <c r="N169" s="3">
        <v>0</v>
      </c>
      <c r="O169" s="1">
        <v>0</v>
      </c>
      <c r="P169" s="3">
        <v>0</v>
      </c>
      <c r="Q169" s="4">
        <v>0</v>
      </c>
      <c r="R169" s="4">
        <v>0</v>
      </c>
      <c r="S169" s="4">
        <v>0</v>
      </c>
      <c r="T169" s="4">
        <v>0</v>
      </c>
      <c r="U169">
        <f>LARGE($Q169:$T169,1)</f>
        <v>0</v>
      </c>
      <c r="V169">
        <f>LARGE($Q169:$T169,2)</f>
        <v>0</v>
      </c>
      <c r="W169">
        <f>U169+V169</f>
        <v>0</v>
      </c>
    </row>
    <row r="170" spans="1:23" x14ac:dyDescent="0.25">
      <c r="A170">
        <v>586</v>
      </c>
      <c r="B170" t="s">
        <v>941</v>
      </c>
      <c r="C170" t="s">
        <v>153</v>
      </c>
      <c r="D170" t="s">
        <v>648</v>
      </c>
      <c r="E170" t="s">
        <v>649</v>
      </c>
      <c r="F170" t="s">
        <v>649</v>
      </c>
      <c r="I170" s="1">
        <v>0</v>
      </c>
      <c r="J170" s="3">
        <v>0</v>
      </c>
      <c r="K170" s="1">
        <v>0</v>
      </c>
      <c r="L170" s="3">
        <v>0</v>
      </c>
      <c r="M170" s="1">
        <v>0</v>
      </c>
      <c r="N170" s="3">
        <v>0</v>
      </c>
      <c r="O170" s="1">
        <v>0</v>
      </c>
      <c r="P170" s="3">
        <v>0</v>
      </c>
      <c r="Q170" s="4">
        <v>0</v>
      </c>
      <c r="R170" s="4">
        <v>0</v>
      </c>
      <c r="S170" s="4">
        <v>0</v>
      </c>
      <c r="T170" s="4">
        <v>0</v>
      </c>
      <c r="U170">
        <f>LARGE($Q170:$T170,1)</f>
        <v>0</v>
      </c>
      <c r="V170">
        <f>LARGE($Q170:$T170,2)</f>
        <v>0</v>
      </c>
      <c r="W170">
        <f>U170+V170</f>
        <v>0</v>
      </c>
    </row>
  </sheetData>
  <sortState ref="A2:W170">
    <sortCondition ref="B2:B170"/>
    <sortCondition descending="1" ref="W2:W17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Этап1</vt:lpstr>
      <vt:lpstr>Этап2</vt:lpstr>
      <vt:lpstr>Этап3</vt:lpstr>
      <vt:lpstr>Этап4</vt:lpstr>
      <vt:lpstr>Свод</vt:lpstr>
      <vt:lpstr>Медали</vt:lpstr>
      <vt:lpstr>финалДети</vt:lpstr>
      <vt:lpstr>СводАбс</vt:lpstr>
      <vt:lpstr>ФиналАбс</vt:lpstr>
      <vt:lpstr>Сувениры</vt:lpstr>
      <vt:lpstr>КомандыРасчет</vt:lpstr>
      <vt:lpstr>Команды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Leha</dc:creator>
  <cp:lastModifiedBy>Leha</cp:lastModifiedBy>
  <dcterms:created xsi:type="dcterms:W3CDTF">2020-11-11T13:26:43Z</dcterms:created>
  <dcterms:modified xsi:type="dcterms:W3CDTF">2020-11-11T16:40:47Z</dcterms:modified>
</cp:coreProperties>
</file>